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omments3.xml" ContentType="application/vnd.openxmlformats-officedocument.spreadsheetml.comments+xml"/>
  <Override PartName="/xl/drawings/drawing3.xml" ContentType="application/vnd.openxmlformats-officedocument.drawing+xml"/>
  <Override PartName="/xl/comments4.xml" ContentType="application/vnd.openxmlformats-officedocument.spreadsheetml.comments+xml"/>
  <Override PartName="/xl/drawings/drawing4.xml" ContentType="application/vnd.openxmlformats-officedocument.drawing+xml"/>
  <Override PartName="/xl/comments5.xml" ContentType="application/vnd.openxmlformats-officedocument.spreadsheetml.comments+xml"/>
  <Override PartName="/xl/drawings/drawing5.xml" ContentType="application/vnd.openxmlformats-officedocument.drawing+xml"/>
  <Override PartName="/xl/comments6.xml" ContentType="application/vnd.openxmlformats-officedocument.spreadsheetml.comments+xml"/>
  <Override PartName="/xl/drawings/drawing6.xml" ContentType="application/vnd.openxmlformats-officedocument.drawing+xml"/>
  <Override PartName="/xl/comments7.xml" ContentType="application/vnd.openxmlformats-officedocument.spreadsheetml.comments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erver\総務関係\外注コード番号他\04.指定請求書データ\"/>
    </mc:Choice>
  </mc:AlternateContent>
  <xr:revisionPtr revIDLastSave="0" documentId="13_ncr:1_{EAD42730-A4D9-4C63-B2EC-A780529BF634}" xr6:coauthVersionLast="47" xr6:coauthVersionMax="47" xr10:uidLastSave="{00000000-0000-0000-0000-000000000000}"/>
  <bookViews>
    <workbookView xWindow="-120" yWindow="-120" windowWidth="38640" windowHeight="21120" tabRatio="900" xr2:uid="{00000000-000D-0000-FFFF-FFFF00000000}"/>
  </bookViews>
  <sheets>
    <sheet name="基本データ入力" sheetId="13" r:id="rId1"/>
    <sheet name="新合計表" sheetId="30" r:id="rId2"/>
    <sheet name="契約用(10万円以上)" sheetId="42" r:id="rId3"/>
    <sheet name="契約外(単価契約分・10万円未満)" sheetId="36" r:id="rId4"/>
    <sheet name="【経費用】駐車場他" sheetId="44" r:id="rId5"/>
    <sheet name="出向契約" sheetId="40" r:id="rId6"/>
    <sheet name="免税事業者用" sheetId="43" r:id="rId7"/>
    <sheet name="領収書貼付用紙" sheetId="28" r:id="rId8"/>
    <sheet name="Sheet1" sheetId="17" state="hidden" r:id="rId9"/>
  </sheets>
  <definedNames>
    <definedName name="_xlnm.Print_Area" localSheetId="4">【経費用】駐車場他!$A$1:$AG$43</definedName>
    <definedName name="_xlnm.Print_Area" localSheetId="0">基本データ入力!$A$2:$E$30</definedName>
    <definedName name="_xlnm.Print_Area" localSheetId="3">'契約外(単価契約分・10万円未満)'!$A$1:$AG$44</definedName>
    <definedName name="_xlnm.Print_Area" localSheetId="2">'契約用(10万円以上)'!$A$1:$AG$43</definedName>
    <definedName name="_xlnm.Print_Area" localSheetId="5">出向契約!$A$1:$AG$41</definedName>
    <definedName name="_xlnm.Print_Area" localSheetId="1">新合計表!$A$1:$AG$77</definedName>
    <definedName name="_xlnm.Print_Area" localSheetId="6">免税事業者用!$A$1:$AG$41</definedName>
    <definedName name="_xlnm.Print_Area" localSheetId="7">領収書貼付用紙!$A$1:$AG$42</definedName>
    <definedName name="Z_0467F2A0_E645_4679_8052_7A3890DFA7C5_.wvu.PrintArea" localSheetId="7" hidden="1">領収書貼付用紙!$AI$2:$AX$45</definedName>
  </definedNames>
  <calcPr calcId="191029"/>
  <customWorkbookViews>
    <customWorkbookView name="本社　経理部 - 個人用ビュー" guid="{0467F2A0-E645-4679-8052-7A3890DFA7C5}" mergeInterval="0" personalView="1" maximized="1" windowWidth="1020" windowHeight="581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27" i="42" l="1"/>
  <c r="X26" i="42"/>
  <c r="Q31" i="42"/>
  <c r="X21" i="42"/>
  <c r="B39" i="44"/>
  <c r="X25" i="42"/>
  <c r="X24" i="42"/>
  <c r="X23" i="42"/>
  <c r="X22" i="42"/>
  <c r="Z29" i="42"/>
  <c r="W18" i="42"/>
  <c r="B28" i="36" l="1"/>
  <c r="F12" i="43"/>
  <c r="F11" i="43"/>
  <c r="F10" i="43"/>
  <c r="F9" i="43"/>
  <c r="F8" i="43"/>
  <c r="F7" i="43"/>
  <c r="F6" i="43"/>
  <c r="F13" i="40"/>
  <c r="F12" i="40"/>
  <c r="F11" i="40"/>
  <c r="F10" i="40"/>
  <c r="F9" i="40"/>
  <c r="F8" i="40"/>
  <c r="F7" i="40"/>
  <c r="F6" i="40"/>
  <c r="F13" i="44"/>
  <c r="F12" i="44"/>
  <c r="F11" i="44"/>
  <c r="F10" i="44"/>
  <c r="F9" i="44"/>
  <c r="F8" i="44"/>
  <c r="F7" i="44"/>
  <c r="F6" i="44"/>
  <c r="F13" i="36"/>
  <c r="F12" i="36"/>
  <c r="F11" i="36"/>
  <c r="F10" i="36"/>
  <c r="F9" i="36"/>
  <c r="F8" i="36"/>
  <c r="F7" i="36"/>
  <c r="F6" i="36"/>
  <c r="B35" i="36" l="1"/>
  <c r="W21" i="44"/>
  <c r="W20" i="44"/>
  <c r="B37" i="44"/>
  <c r="W36" i="44"/>
  <c r="W35" i="44"/>
  <c r="W34" i="44"/>
  <c r="W33" i="44"/>
  <c r="W32" i="44"/>
  <c r="W31" i="44"/>
  <c r="W30" i="44"/>
  <c r="W29" i="44"/>
  <c r="W28" i="44"/>
  <c r="W27" i="44"/>
  <c r="W26" i="44"/>
  <c r="W25" i="44"/>
  <c r="W24" i="44"/>
  <c r="W23" i="44"/>
  <c r="W22" i="44"/>
  <c r="W19" i="44"/>
  <c r="Z28" i="42"/>
  <c r="Z30" i="42" s="1"/>
  <c r="Z31" i="42" s="1"/>
  <c r="Z32" i="42" s="1"/>
  <c r="W37" i="44" l="1"/>
  <c r="X12" i="44" s="1"/>
  <c r="W36" i="43"/>
  <c r="W35" i="43"/>
  <c r="W34" i="43"/>
  <c r="W33" i="43"/>
  <c r="W32" i="43"/>
  <c r="W31" i="43"/>
  <c r="W30" i="43"/>
  <c r="W29" i="43"/>
  <c r="W28" i="43"/>
  <c r="W27" i="43"/>
  <c r="W26" i="43"/>
  <c r="W25" i="43"/>
  <c r="W24" i="43"/>
  <c r="W37" i="43" s="1"/>
  <c r="X12" i="43" s="1"/>
  <c r="W23" i="43"/>
  <c r="W22" i="43"/>
  <c r="W21" i="43"/>
  <c r="W20" i="43"/>
  <c r="W19" i="43"/>
  <c r="W39" i="44" l="1"/>
  <c r="W38" i="44" s="1"/>
  <c r="Q27" i="42" l="1"/>
  <c r="X27" i="42" s="1"/>
  <c r="F13" i="42" l="1"/>
  <c r="F12" i="42"/>
  <c r="F11" i="42"/>
  <c r="F10" i="42"/>
  <c r="F9" i="42"/>
  <c r="F8" i="42"/>
  <c r="F7" i="42"/>
  <c r="F6" i="42"/>
  <c r="W19" i="40"/>
  <c r="X12" i="42" l="1"/>
  <c r="W26" i="36"/>
  <c r="W33" i="36"/>
  <c r="W32" i="36"/>
  <c r="W31" i="36"/>
  <c r="W30" i="36"/>
  <c r="W34" i="36" s="1"/>
  <c r="W35" i="36" s="1"/>
  <c r="W25" i="36"/>
  <c r="W24" i="36"/>
  <c r="W23" i="36"/>
  <c r="W21" i="36"/>
  <c r="W20" i="36"/>
  <c r="W19" i="36"/>
  <c r="F6" i="30" l="1"/>
  <c r="E39" i="28" l="1"/>
  <c r="W22" i="36"/>
  <c r="W27" i="40" l="1"/>
  <c r="W28" i="40"/>
  <c r="W29" i="40"/>
  <c r="W36" i="40"/>
  <c r="W35" i="40"/>
  <c r="W34" i="40"/>
  <c r="W33" i="40"/>
  <c r="W32" i="40"/>
  <c r="W31" i="40"/>
  <c r="W30" i="40"/>
  <c r="W26" i="40"/>
  <c r="W25" i="40"/>
  <c r="W24" i="40"/>
  <c r="W23" i="40"/>
  <c r="W22" i="40"/>
  <c r="W21" i="40"/>
  <c r="W20" i="40"/>
  <c r="W37" i="40" l="1"/>
  <c r="X12" i="40" s="1"/>
  <c r="F12" i="30" l="1"/>
  <c r="F11" i="30"/>
  <c r="F10" i="30"/>
  <c r="F9" i="30"/>
  <c r="F8" i="30"/>
  <c r="F7" i="30"/>
  <c r="F5" i="30"/>
  <c r="W27" i="36" l="1"/>
  <c r="W28" i="36" l="1"/>
  <c r="W36" i="36" s="1"/>
  <c r="X12" i="36" s="1"/>
  <c r="F40" i="30"/>
  <c r="V11" i="30"/>
  <c r="V10" i="30"/>
  <c r="V9" i="30"/>
  <c r="V8" i="30"/>
  <c r="V7" i="30"/>
  <c r="V6" i="30"/>
  <c r="V5" i="3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Precision3640-01</author>
  </authors>
  <commentList>
    <comment ref="C12" authorId="0" shapeId="0" xr:uid="{D25B2A85-B3AA-4832-B023-8F022A170412}">
      <text>
        <r>
          <rPr>
            <b/>
            <sz val="9"/>
            <color indexed="81"/>
            <rFont val="MS P ゴシック"/>
            <family val="3"/>
            <charset val="128"/>
          </rPr>
          <t>免税事業者は「免税事業者」と
記載してください</t>
        </r>
      </text>
    </comment>
    <comment ref="C16" authorId="0" shapeId="0" xr:uid="{403526C5-FC9C-40C4-9400-58E4C4AD8A78}">
      <text>
        <r>
          <rPr>
            <b/>
            <sz val="9"/>
            <color indexed="81"/>
            <rFont val="MS P ゴシック"/>
            <family val="3"/>
            <charset val="128"/>
          </rPr>
          <t>請求内容について問い合わせた場合に
お答えできる方のお名前と連絡先を記載してください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Precision3640-01</author>
  </authors>
  <commentList>
    <comment ref="Z3" authorId="0" shapeId="0" xr:uid="{6D37D5BE-7599-4F23-8F2D-23003B6B7442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例　2023/9/20
のように入力してください
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B15" authorId="0" shapeId="0" xr:uid="{A4D86374-4BA5-443F-BE70-FB17FC635E8E}">
      <text>
        <r>
          <rPr>
            <b/>
            <sz val="11"/>
            <color indexed="81"/>
            <rFont val="MS P ゴシック"/>
            <family val="3"/>
            <charset val="128"/>
          </rPr>
          <t>請求書1枚につき、
合計票1行です
請求書の枚数と
合計票の行数は
一緒になります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Precision3640-01</author>
  </authors>
  <commentList>
    <comment ref="Z4" authorId="0" shapeId="0" xr:uid="{58FC274D-B927-4E40-8EA0-434653B3A24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例　2023/9/20
のように入力してください
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Precision3640-01</author>
  </authors>
  <commentList>
    <comment ref="Z4" authorId="0" shapeId="0" xr:uid="{1E9918B7-FF65-4C1C-9447-C9395E10AA18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例　2023/9/20
のように入力してください
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Precision3640-01</author>
  </authors>
  <commentList>
    <comment ref="Z4" authorId="0" shapeId="0" xr:uid="{DA49B00C-6D8F-4B5D-970C-03D629D1F8A1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例　2023/9/20
のように入力してください
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Precision3640-01</author>
  </authors>
  <commentList>
    <comment ref="Z4" authorId="0" shapeId="0" xr:uid="{076C1154-A7DC-4CEB-836C-2EBF32581F0F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例　2023/9/20
のように入力してください
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Precision3640-01</author>
  </authors>
  <commentList>
    <comment ref="Z4" authorId="0" shapeId="0" xr:uid="{5948D596-26AD-4FD7-9FF8-D7B6B8A57288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例　2023/9/20
のように入力してください
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<sst xmlns="http://schemas.openxmlformats.org/spreadsheetml/2006/main" count="239" uniqueCount="124">
  <si>
    <t>取引先コード</t>
    <rPh sb="0" eb="2">
      <t>トリヒキ</t>
    </rPh>
    <rPh sb="2" eb="3">
      <t>サキ</t>
    </rPh>
    <phoneticPr fontId="2"/>
  </si>
  <si>
    <t>会社名</t>
    <rPh sb="0" eb="3">
      <t>カイシャメイ</t>
    </rPh>
    <phoneticPr fontId="2"/>
  </si>
  <si>
    <t>代表者名</t>
    <rPh sb="0" eb="3">
      <t>ダイヒョウシャ</t>
    </rPh>
    <rPh sb="3" eb="4">
      <t>メイ</t>
    </rPh>
    <phoneticPr fontId="2"/>
  </si>
  <si>
    <t>[基本データ入力ページ]</t>
    <rPh sb="1" eb="3">
      <t>キホン</t>
    </rPh>
    <rPh sb="6" eb="8">
      <t>ニュウリョク</t>
    </rPh>
    <phoneticPr fontId="8"/>
  </si>
  <si>
    <t>◆会社基本情報◆</t>
    <rPh sb="1" eb="3">
      <t>カイシャ</t>
    </rPh>
    <rPh sb="3" eb="5">
      <t>キホン</t>
    </rPh>
    <rPh sb="5" eb="7">
      <t>ジョウホウ</t>
    </rPh>
    <phoneticPr fontId="8"/>
  </si>
  <si>
    <t>会社名</t>
    <rPh sb="0" eb="2">
      <t>カイシャ</t>
    </rPh>
    <rPh sb="2" eb="3">
      <t>メイ</t>
    </rPh>
    <phoneticPr fontId="2"/>
  </si>
  <si>
    <t>郵便番号</t>
    <rPh sb="0" eb="4">
      <t>ユウビンバンゴウ</t>
    </rPh>
    <phoneticPr fontId="2"/>
  </si>
  <si>
    <t>電話番号</t>
    <rPh sb="0" eb="2">
      <t>デンワ</t>
    </rPh>
    <rPh sb="2" eb="4">
      <t>バンゴウ</t>
    </rPh>
    <phoneticPr fontId="2"/>
  </si>
  <si>
    <t>ＦＡＸ番号</t>
    <rPh sb="3" eb="5">
      <t>バンゴウ</t>
    </rPh>
    <phoneticPr fontId="6"/>
  </si>
  <si>
    <t>代表者氏名</t>
    <rPh sb="0" eb="3">
      <t>ダイヒョウシャ</t>
    </rPh>
    <rPh sb="3" eb="5">
      <t>シメイ</t>
    </rPh>
    <phoneticPr fontId="2"/>
  </si>
  <si>
    <t>住所1</t>
    <rPh sb="0" eb="2">
      <t>ジュウショ</t>
    </rPh>
    <phoneticPr fontId="2"/>
  </si>
  <si>
    <t>住所2</t>
    <rPh sb="0" eb="2">
      <t>ジュウショ</t>
    </rPh>
    <phoneticPr fontId="2"/>
  </si>
  <si>
    <t>◆振込先銀行口座◆</t>
    <rPh sb="1" eb="4">
      <t>フリコミサキ</t>
    </rPh>
    <rPh sb="4" eb="6">
      <t>ギンコウ</t>
    </rPh>
    <rPh sb="6" eb="8">
      <t>コウザ</t>
    </rPh>
    <phoneticPr fontId="8"/>
  </si>
  <si>
    <t>銀行名</t>
    <rPh sb="0" eb="3">
      <t>ギンコウメイ</t>
    </rPh>
    <phoneticPr fontId="2"/>
  </si>
  <si>
    <t>店名</t>
    <rPh sb="0" eb="2">
      <t>テンメイ</t>
    </rPh>
    <phoneticPr fontId="2"/>
  </si>
  <si>
    <t>預金種別</t>
    <rPh sb="0" eb="2">
      <t>ヨキン</t>
    </rPh>
    <rPh sb="2" eb="4">
      <t>シュベツ</t>
    </rPh>
    <phoneticPr fontId="2"/>
  </si>
  <si>
    <t>口座番号</t>
    <rPh sb="0" eb="2">
      <t>コウザ</t>
    </rPh>
    <rPh sb="2" eb="4">
      <t>バンゴウ</t>
    </rPh>
    <phoneticPr fontId="2"/>
  </si>
  <si>
    <t>口座名義</t>
    <rPh sb="0" eb="2">
      <t>コウザ</t>
    </rPh>
    <rPh sb="2" eb="4">
      <t>メイギ</t>
    </rPh>
    <phoneticPr fontId="2"/>
  </si>
  <si>
    <t>◆請求書基本情報◆</t>
    <rPh sb="1" eb="4">
      <t>セイキュウショ</t>
    </rPh>
    <rPh sb="4" eb="6">
      <t>キホン</t>
    </rPh>
    <rPh sb="6" eb="8">
      <t>ジョウホウ</t>
    </rPh>
    <phoneticPr fontId="8"/>
  </si>
  <si>
    <t>担当者名(所属･氏名)</t>
    <rPh sb="0" eb="3">
      <t>タントウシャ</t>
    </rPh>
    <rPh sb="3" eb="4">
      <t>メイ</t>
    </rPh>
    <rPh sb="5" eb="7">
      <t>ショゾク</t>
    </rPh>
    <rPh sb="8" eb="10">
      <t>シメイ</t>
    </rPh>
    <phoneticPr fontId="2"/>
  </si>
  <si>
    <t>連絡先</t>
    <rPh sb="0" eb="3">
      <t>レンラクサキ</t>
    </rPh>
    <phoneticPr fontId="2"/>
  </si>
  <si>
    <t>消費税率</t>
    <rPh sb="0" eb="3">
      <t>ショウヒゼイ</t>
    </rPh>
    <rPh sb="3" eb="4">
      <t>リツ</t>
    </rPh>
    <phoneticPr fontId="2"/>
  </si>
  <si>
    <t>ＦＡＸ</t>
    <phoneticPr fontId="2"/>
  </si>
  <si>
    <t>ＴＥＬ</t>
    <phoneticPr fontId="2"/>
  </si>
  <si>
    <t>振込先</t>
    <rPh sb="0" eb="3">
      <t>フリコミサキ</t>
    </rPh>
    <phoneticPr fontId="2"/>
  </si>
  <si>
    <t>銀行</t>
    <rPh sb="0" eb="2">
      <t>ギンコウ</t>
    </rPh>
    <phoneticPr fontId="2"/>
  </si>
  <si>
    <t>支店</t>
    <rPh sb="0" eb="2">
      <t>シテン</t>
    </rPh>
    <phoneticPr fontId="2"/>
  </si>
  <si>
    <t>フリガナ</t>
    <phoneticPr fontId="2"/>
  </si>
  <si>
    <t xml:space="preserve">物　件　名　・　工　事　名 </t>
    <phoneticPr fontId="2"/>
  </si>
  <si>
    <t>査定印</t>
    <rPh sb="0" eb="2">
      <t>サテイ</t>
    </rPh>
    <rPh sb="2" eb="3">
      <t>イン</t>
    </rPh>
    <phoneticPr fontId="2"/>
  </si>
  <si>
    <t>※支払事項</t>
    <rPh sb="1" eb="3">
      <t>シハラ</t>
    </rPh>
    <rPh sb="3" eb="5">
      <t>ジコウ</t>
    </rPh>
    <phoneticPr fontId="2"/>
  </si>
  <si>
    <t>工事種類</t>
    <rPh sb="0" eb="2">
      <t>コウジ</t>
    </rPh>
    <rPh sb="2" eb="4">
      <t>シュルイ</t>
    </rPh>
    <phoneticPr fontId="2"/>
  </si>
  <si>
    <t>円</t>
    <rPh sb="0" eb="1">
      <t>エン</t>
    </rPh>
    <phoneticPr fontId="2"/>
  </si>
  <si>
    <t>現場名</t>
    <rPh sb="0" eb="2">
      <t>ゲンバ</t>
    </rPh>
    <rPh sb="2" eb="3">
      <t>メイ</t>
    </rPh>
    <phoneticPr fontId="2"/>
  </si>
  <si>
    <t>小野工建担当者名</t>
    <rPh sb="0" eb="4">
      <t>オノコウケン</t>
    </rPh>
    <rPh sb="4" eb="7">
      <t>タントウシャ</t>
    </rPh>
    <rPh sb="7" eb="8">
      <t>メイ</t>
    </rPh>
    <phoneticPr fontId="2"/>
  </si>
  <si>
    <t>適格請求書発行事業者
登録番号</t>
    <rPh sb="0" eb="2">
      <t>テキカク</t>
    </rPh>
    <rPh sb="2" eb="5">
      <t>セイキュウショ</t>
    </rPh>
    <rPh sb="5" eb="7">
      <t>ハッコウ</t>
    </rPh>
    <rPh sb="7" eb="10">
      <t>ジギョウシャ</t>
    </rPh>
    <rPh sb="11" eb="13">
      <t>トウロク</t>
    </rPh>
    <rPh sb="13" eb="15">
      <t>バンゴウ</t>
    </rPh>
    <phoneticPr fontId="2"/>
  </si>
  <si>
    <t>請求者</t>
    <rPh sb="0" eb="3">
      <t>セイキュウシャ</t>
    </rPh>
    <phoneticPr fontId="2"/>
  </si>
  <si>
    <t>住所</t>
    <rPh sb="0" eb="2">
      <t>ジュウショ</t>
    </rPh>
    <phoneticPr fontId="2"/>
  </si>
  <si>
    <t>登録番号</t>
    <rPh sb="0" eb="2">
      <t>トウロク</t>
    </rPh>
    <rPh sb="2" eb="4">
      <t>バンゴウ</t>
    </rPh>
    <phoneticPr fontId="2"/>
  </si>
  <si>
    <t>請求日</t>
    <rPh sb="0" eb="2">
      <t>セイキュウ</t>
    </rPh>
    <rPh sb="2" eb="3">
      <t>ビ</t>
    </rPh>
    <phoneticPr fontId="2"/>
  </si>
  <si>
    <t>コード番号</t>
    <rPh sb="3" eb="5">
      <t>バンゴウ</t>
    </rPh>
    <phoneticPr fontId="2"/>
  </si>
  <si>
    <t>金　額（税込）</t>
    <phoneticPr fontId="2"/>
  </si>
  <si>
    <t>小野工建担当者名</t>
    <phoneticPr fontId="2"/>
  </si>
  <si>
    <t>税率
(%)</t>
    <phoneticPr fontId="2"/>
  </si>
  <si>
    <t>合計
請求金額</t>
    <rPh sb="0" eb="2">
      <t>ゴウケイ</t>
    </rPh>
    <rPh sb="3" eb="7">
      <t>セイキュウキンガク</t>
    </rPh>
    <phoneticPr fontId="2"/>
  </si>
  <si>
    <t>　請　求　合　計　票　</t>
    <phoneticPr fontId="2"/>
  </si>
  <si>
    <t>株式会社小野工建　御中</t>
    <rPh sb="0" eb="4">
      <t>カブシキガイシャ</t>
    </rPh>
    <rPh sb="4" eb="8">
      <t>オノコウケン</t>
    </rPh>
    <rPh sb="9" eb="11">
      <t>オンチュウ</t>
    </rPh>
    <phoneticPr fontId="2"/>
  </si>
  <si>
    <t>2ページ</t>
    <phoneticPr fontId="2"/>
  </si>
  <si>
    <t>納入月日</t>
    <rPh sb="0" eb="4">
      <t>ノウニュウガッピ</t>
    </rPh>
    <phoneticPr fontId="2"/>
  </si>
  <si>
    <t>工事件名</t>
    <rPh sb="0" eb="4">
      <t>コウジケンメイ</t>
    </rPh>
    <phoneticPr fontId="2"/>
  </si>
  <si>
    <t>累計出来高金額</t>
    <rPh sb="0" eb="2">
      <t>ルイケイ</t>
    </rPh>
    <rPh sb="2" eb="5">
      <t>デキダカ</t>
    </rPh>
    <rPh sb="5" eb="7">
      <t>キンガク</t>
    </rPh>
    <phoneticPr fontId="2"/>
  </si>
  <si>
    <t>品　　　名</t>
    <rPh sb="0" eb="1">
      <t>ヒン</t>
    </rPh>
    <rPh sb="4" eb="5">
      <t>メイ</t>
    </rPh>
    <phoneticPr fontId="2"/>
  </si>
  <si>
    <t>発注稟議書</t>
    <rPh sb="0" eb="5">
      <t>ハッチュウリンギショ</t>
    </rPh>
    <phoneticPr fontId="2"/>
  </si>
  <si>
    <t>※小野工建使用欄</t>
    <rPh sb="1" eb="5">
      <t>オノコウケン</t>
    </rPh>
    <rPh sb="5" eb="7">
      <t>シヨウ</t>
    </rPh>
    <rPh sb="7" eb="8">
      <t>ラン</t>
    </rPh>
    <phoneticPr fontId="2"/>
  </si>
  <si>
    <t>予算額</t>
    <rPh sb="0" eb="2">
      <t>ヨサン</t>
    </rPh>
    <rPh sb="2" eb="3">
      <t>ガク</t>
    </rPh>
    <phoneticPr fontId="2"/>
  </si>
  <si>
    <t>受注額</t>
    <rPh sb="0" eb="2">
      <t>ジュチュウ</t>
    </rPh>
    <rPh sb="2" eb="3">
      <t>ガク</t>
    </rPh>
    <phoneticPr fontId="2"/>
  </si>
  <si>
    <t xml:space="preserve"> 相殺</t>
    <rPh sb="1" eb="3">
      <t>ソウサイ</t>
    </rPh>
    <phoneticPr fontId="2"/>
  </si>
  <si>
    <t>金額(税込)</t>
    <rPh sb="0" eb="2">
      <t>キンガク</t>
    </rPh>
    <rPh sb="3" eb="5">
      <t>ゼイコ</t>
    </rPh>
    <phoneticPr fontId="2"/>
  </si>
  <si>
    <t>担当者と打ち合わせた内容でご請求下さい。</t>
    <rPh sb="0" eb="3">
      <t>タントウシャ</t>
    </rPh>
    <rPh sb="4" eb="5">
      <t>ウ</t>
    </rPh>
    <rPh sb="6" eb="7">
      <t>ア</t>
    </rPh>
    <phoneticPr fontId="2"/>
  </si>
  <si>
    <t>・ご請求金額につきましては、事前に現場代理人または</t>
    <rPh sb="4" eb="6">
      <t>キンガク</t>
    </rPh>
    <phoneticPr fontId="2"/>
  </si>
  <si>
    <t>・左欄への押印は忘れないようにお願いします。</t>
    <rPh sb="1" eb="2">
      <t>ヒダリ</t>
    </rPh>
    <rPh sb="2" eb="3">
      <t>ラン</t>
    </rPh>
    <rPh sb="5" eb="7">
      <t>オウイン</t>
    </rPh>
    <rPh sb="8" eb="9">
      <t>ワス</t>
    </rPh>
    <rPh sb="16" eb="17">
      <t>ネガ</t>
    </rPh>
    <phoneticPr fontId="2"/>
  </si>
  <si>
    <t>請求書作成要領について</t>
    <rPh sb="0" eb="3">
      <t>セイキュウショ</t>
    </rPh>
    <rPh sb="3" eb="5">
      <t>サクセイ</t>
    </rPh>
    <rPh sb="5" eb="7">
      <t>ヨウリョウ</t>
    </rPh>
    <phoneticPr fontId="2"/>
  </si>
  <si>
    <t>・注文書番号は誤りのないように必ず記載してください。</t>
    <rPh sb="1" eb="4">
      <t>チュウモンショ</t>
    </rPh>
    <rPh sb="4" eb="6">
      <t>バンゴウ</t>
    </rPh>
    <rPh sb="7" eb="8">
      <t>アヤマ</t>
    </rPh>
    <rPh sb="15" eb="16">
      <t>カナラ</t>
    </rPh>
    <rPh sb="17" eb="19">
      <t>キサイ</t>
    </rPh>
    <phoneticPr fontId="2"/>
  </si>
  <si>
    <t>・常用証明書の添付なき常用請求は支払できません。</t>
    <rPh sb="11" eb="13">
      <t>ジョウヨウ</t>
    </rPh>
    <rPh sb="13" eb="15">
      <t>セイキュウ</t>
    </rPh>
    <phoneticPr fontId="2"/>
  </si>
  <si>
    <t>備考欄</t>
    <rPh sb="0" eb="2">
      <t>ビコウ</t>
    </rPh>
    <rPh sb="2" eb="3">
      <t>ラン</t>
    </rPh>
    <phoneticPr fontId="2"/>
  </si>
  <si>
    <t>単位</t>
    <rPh sb="0" eb="2">
      <t>タンイ</t>
    </rPh>
    <phoneticPr fontId="2"/>
  </si>
  <si>
    <t>名　称　・　適　用</t>
    <rPh sb="0" eb="1">
      <t>ナ</t>
    </rPh>
    <rPh sb="2" eb="3">
      <t>ショウ</t>
    </rPh>
    <rPh sb="6" eb="7">
      <t>テキ</t>
    </rPh>
    <rPh sb="8" eb="9">
      <t>ヨウ</t>
    </rPh>
    <phoneticPr fontId="2"/>
  </si>
  <si>
    <t>請求金額</t>
    <rPh sb="0" eb="4">
      <t>セイキュウキンガク</t>
    </rPh>
    <phoneticPr fontId="2"/>
  </si>
  <si>
    <t>金　　額</t>
    <rPh sb="0" eb="1">
      <t>カナ</t>
    </rPh>
    <rPh sb="3" eb="4">
      <t>ガク</t>
    </rPh>
    <phoneticPr fontId="2"/>
  </si>
  <si>
    <t>単　価</t>
    <rPh sb="0" eb="1">
      <t>タン</t>
    </rPh>
    <rPh sb="2" eb="3">
      <t>アタイ</t>
    </rPh>
    <phoneticPr fontId="2"/>
  </si>
  <si>
    <t>数　量</t>
    <rPh sb="0" eb="1">
      <t>カズ</t>
    </rPh>
    <rPh sb="2" eb="3">
      <t>リョウ</t>
    </rPh>
    <phoneticPr fontId="2"/>
  </si>
  <si>
    <t>未提出</t>
    <rPh sb="0" eb="3">
      <t>ミテイシュツ</t>
    </rPh>
    <phoneticPr fontId="2"/>
  </si>
  <si>
    <t>・</t>
    <phoneticPr fontId="2"/>
  </si>
  <si>
    <t>有</t>
    <rPh sb="0" eb="1">
      <t>ア</t>
    </rPh>
    <phoneticPr fontId="2"/>
  </si>
  <si>
    <t>提出済</t>
    <rPh sb="0" eb="2">
      <t>テイシュツ</t>
    </rPh>
    <rPh sb="2" eb="3">
      <t>ズ</t>
    </rPh>
    <phoneticPr fontId="2"/>
  </si>
  <si>
    <t>(連絡事項)</t>
    <rPh sb="1" eb="3">
      <t>レンラク</t>
    </rPh>
    <rPh sb="3" eb="5">
      <t>ジコウ</t>
    </rPh>
    <phoneticPr fontId="2"/>
  </si>
  <si>
    <t>合　　計（課税対象外）</t>
    <rPh sb="0" eb="1">
      <t>ゴウ</t>
    </rPh>
    <rPh sb="3" eb="4">
      <t>ケイ</t>
    </rPh>
    <phoneticPr fontId="2"/>
  </si>
  <si>
    <r>
      <t>相殺</t>
    </r>
    <r>
      <rPr>
        <b/>
        <sz val="10"/>
        <rFont val="ＭＳ Ｐ明朝"/>
        <family val="1"/>
        <charset val="128"/>
      </rPr>
      <t>先</t>
    </r>
    <r>
      <rPr>
        <sz val="10"/>
        <rFont val="ＭＳ Ｐ明朝"/>
        <family val="1"/>
        <charset val="128"/>
      </rPr>
      <t>会社名</t>
    </r>
    <rPh sb="0" eb="2">
      <t>ソウサイ</t>
    </rPh>
    <rPh sb="2" eb="3">
      <t>サキ</t>
    </rPh>
    <rPh sb="3" eb="6">
      <t>カイシャメイ</t>
    </rPh>
    <phoneticPr fontId="2"/>
  </si>
  <si>
    <t>（連絡事項）</t>
    <rPh sb="1" eb="3">
      <t>レンラク</t>
    </rPh>
    <rPh sb="3" eb="5">
      <t>ジコウ</t>
    </rPh>
    <phoneticPr fontId="2"/>
  </si>
  <si>
    <t>・必ず税抜単価で記載してください。</t>
    <rPh sb="1" eb="2">
      <t>カナラ</t>
    </rPh>
    <rPh sb="3" eb="4">
      <t>ゼイ</t>
    </rPh>
    <rPh sb="4" eb="5">
      <t>ヌ</t>
    </rPh>
    <rPh sb="5" eb="7">
      <t>タンカ</t>
    </rPh>
    <rPh sb="8" eb="10">
      <t>キサイ</t>
    </rPh>
    <phoneticPr fontId="2"/>
  </si>
  <si>
    <t>　経費立替払分　貼付用紙　</t>
    <phoneticPr fontId="2"/>
  </si>
  <si>
    <t>頁計</t>
    <rPh sb="0" eb="1">
      <t>ページ</t>
    </rPh>
    <rPh sb="1" eb="2">
      <t>ケイ</t>
    </rPh>
    <phoneticPr fontId="2"/>
  </si>
  <si>
    <t xml:space="preserve">  常用証明書や明細書はクリップ止め禁止です。</t>
    <rPh sb="2" eb="4">
      <t>ジョウヨウ</t>
    </rPh>
    <rPh sb="4" eb="7">
      <t>ショウメイショ</t>
    </rPh>
    <rPh sb="8" eb="10">
      <t>メイサイ</t>
    </rPh>
    <rPh sb="10" eb="11">
      <t>ショ</t>
    </rPh>
    <rPh sb="16" eb="17">
      <t>ド</t>
    </rPh>
    <rPh sb="18" eb="20">
      <t>キンシ</t>
    </rPh>
    <phoneticPr fontId="2"/>
  </si>
  <si>
    <t xml:space="preserve">  必ず請求書の下にホッチキスで止めてください。</t>
    <rPh sb="16" eb="17">
      <t>ト</t>
    </rPh>
    <phoneticPr fontId="2"/>
  </si>
  <si>
    <t>）</t>
    <phoneticPr fontId="2"/>
  </si>
  <si>
    <t>増減精算・減額
予定ある場合は〇</t>
    <rPh sb="0" eb="2">
      <t>ゾウゲン</t>
    </rPh>
    <rPh sb="2" eb="4">
      <t>セイサン</t>
    </rPh>
    <rPh sb="5" eb="7">
      <t>ゲンガク</t>
    </rPh>
    <rPh sb="8" eb="10">
      <t>ヨテイ</t>
    </rPh>
    <rPh sb="12" eb="14">
      <t>バアイ</t>
    </rPh>
    <phoneticPr fontId="2"/>
  </si>
  <si>
    <t>査定者印</t>
    <rPh sb="0" eb="2">
      <t>サテイ</t>
    </rPh>
    <rPh sb="2" eb="3">
      <t>シャ</t>
    </rPh>
    <rPh sb="3" eb="4">
      <t>イン</t>
    </rPh>
    <phoneticPr fontId="2"/>
  </si>
  <si>
    <r>
      <rPr>
        <b/>
        <sz val="10.5"/>
        <rFont val="ＭＳ Ｐ明朝"/>
        <family val="1"/>
        <charset val="128"/>
      </rPr>
      <t>予算費目該当に○</t>
    </r>
    <r>
      <rPr>
        <sz val="10.5"/>
        <rFont val="ＭＳ Ｐ明朝"/>
        <family val="1"/>
        <charset val="128"/>
      </rPr>
      <t>　　本体工事　　追加工事　　予算外工事　　その他（</t>
    </r>
    <rPh sb="0" eb="2">
      <t>ヨサン</t>
    </rPh>
    <rPh sb="2" eb="4">
      <t>ヒモク</t>
    </rPh>
    <rPh sb="4" eb="6">
      <t>ガイトウ</t>
    </rPh>
    <rPh sb="10" eb="12">
      <t>ホンタイ</t>
    </rPh>
    <rPh sb="12" eb="14">
      <t>コウジ</t>
    </rPh>
    <rPh sb="16" eb="18">
      <t>ツイカ</t>
    </rPh>
    <rPh sb="18" eb="20">
      <t>コウジ</t>
    </rPh>
    <rPh sb="22" eb="24">
      <t>ヨサン</t>
    </rPh>
    <rPh sb="24" eb="25">
      <t>ガイ</t>
    </rPh>
    <rPh sb="25" eb="27">
      <t>コウジ</t>
    </rPh>
    <rPh sb="31" eb="32">
      <t>タ</t>
    </rPh>
    <phoneticPr fontId="2"/>
  </si>
  <si>
    <t>経理担当</t>
    <rPh sb="0" eb="2">
      <t>ケイリ</t>
    </rPh>
    <rPh sb="2" eb="4">
      <t>タントウ</t>
    </rPh>
    <phoneticPr fontId="2"/>
  </si>
  <si>
    <t xml:space="preserve">　請　求　書 </t>
  </si>
  <si>
    <t>契 約 分</t>
    <rPh sb="0" eb="1">
      <t>チギリ</t>
    </rPh>
    <rPh sb="2" eb="3">
      <t>ヤク</t>
    </rPh>
    <rPh sb="4" eb="5">
      <t>ブン</t>
    </rPh>
    <phoneticPr fontId="2"/>
  </si>
  <si>
    <t>請求金額
（税込）</t>
    <rPh sb="0" eb="4">
      <t>セイキュウキンガク</t>
    </rPh>
    <rPh sb="6" eb="8">
      <t>ゼイコ</t>
    </rPh>
    <phoneticPr fontId="2"/>
  </si>
  <si>
    <t>（Ａ）　当月含む累計出来高</t>
    <rPh sb="4" eb="6">
      <t>トウゲツ</t>
    </rPh>
    <rPh sb="6" eb="7">
      <t>フク</t>
    </rPh>
    <rPh sb="8" eb="10">
      <t>ルイケイ</t>
    </rPh>
    <rPh sb="10" eb="13">
      <t>デキダカ</t>
    </rPh>
    <phoneticPr fontId="2"/>
  </si>
  <si>
    <t>（Ｂ）　前月迄の支払累計額</t>
    <rPh sb="4" eb="6">
      <t>ゼンゲツ</t>
    </rPh>
    <rPh sb="6" eb="7">
      <t>マデ</t>
    </rPh>
    <rPh sb="8" eb="10">
      <t>シハライ</t>
    </rPh>
    <rPh sb="10" eb="12">
      <t>ルイケイ</t>
    </rPh>
    <rPh sb="12" eb="13">
      <t>ガク</t>
    </rPh>
    <phoneticPr fontId="2"/>
  </si>
  <si>
    <t>株式会社小野工建　</t>
    <rPh sb="0" eb="4">
      <t>カブシキガイシャ</t>
    </rPh>
    <rPh sb="4" eb="8">
      <t>オノコウケン</t>
    </rPh>
    <phoneticPr fontId="2"/>
  </si>
  <si>
    <t>契約金額</t>
    <rPh sb="0" eb="2">
      <t>ケイヤク</t>
    </rPh>
    <rPh sb="2" eb="4">
      <t>キンガク</t>
    </rPh>
    <phoneticPr fontId="2"/>
  </si>
  <si>
    <t>％</t>
    <phoneticPr fontId="2"/>
  </si>
  <si>
    <t>（Ｃ）　当月出来高（Ａ）-（Ｂ）</t>
    <rPh sb="4" eb="6">
      <t>トウゲツ</t>
    </rPh>
    <rPh sb="6" eb="9">
      <t>デキダカ</t>
    </rPh>
    <phoneticPr fontId="2"/>
  </si>
  <si>
    <t>（Ｅ）　今回請求金額</t>
    <rPh sb="4" eb="6">
      <t>コンカイ</t>
    </rPh>
    <rPh sb="6" eb="8">
      <t>セイキュウ</t>
    </rPh>
    <rPh sb="8" eb="10">
      <t>キンガク</t>
    </rPh>
    <phoneticPr fontId="2"/>
  </si>
  <si>
    <t>注文書番号</t>
    <rPh sb="0" eb="2">
      <t>チュウモン</t>
    </rPh>
    <rPh sb="2" eb="3">
      <t>ショ</t>
    </rPh>
    <rPh sb="3" eb="5">
      <t>バンゴウ</t>
    </rPh>
    <phoneticPr fontId="2"/>
  </si>
  <si>
    <t>回</t>
    <rPh sb="0" eb="1">
      <t>カイ</t>
    </rPh>
    <phoneticPr fontId="2"/>
  </si>
  <si>
    <t>請求月</t>
    <rPh sb="0" eb="2">
      <t>セイキュウ</t>
    </rPh>
    <rPh sb="2" eb="3">
      <t>ヅキ</t>
    </rPh>
    <phoneticPr fontId="2"/>
  </si>
  <si>
    <t>契 約 外</t>
    <rPh sb="0" eb="1">
      <t>チギリ</t>
    </rPh>
    <rPh sb="2" eb="3">
      <t>ヤク</t>
    </rPh>
    <rPh sb="4" eb="5">
      <t>ガイ</t>
    </rPh>
    <phoneticPr fontId="2"/>
  </si>
  <si>
    <r>
      <t>　請　求　書</t>
    </r>
    <r>
      <rPr>
        <b/>
        <u/>
        <sz val="12"/>
        <rFont val="ＭＳ Ｐ明朝"/>
        <family val="1"/>
        <charset val="128"/>
      </rPr>
      <t>　（単価契約・10万円未満）</t>
    </r>
    <rPh sb="8" eb="10">
      <t>タンカ</t>
    </rPh>
    <rPh sb="10" eb="12">
      <t>ケイヤク</t>
    </rPh>
    <rPh sb="15" eb="17">
      <t>マンエン</t>
    </rPh>
    <rPh sb="17" eb="19">
      <t>ミマン</t>
    </rPh>
    <phoneticPr fontId="2"/>
  </si>
  <si>
    <t>　請　求　書　（免税事業者用）　</t>
    <rPh sb="8" eb="10">
      <t>メンゼイ</t>
    </rPh>
    <rPh sb="10" eb="13">
      <t>ジギョウシャ</t>
    </rPh>
    <rPh sb="13" eb="14">
      <t>ヨウ</t>
    </rPh>
    <phoneticPr fontId="2"/>
  </si>
  <si>
    <t>領収額（税抜き）</t>
    <rPh sb="0" eb="2">
      <t>リョウシュウ</t>
    </rPh>
    <rPh sb="2" eb="3">
      <t>ガク</t>
    </rPh>
    <rPh sb="4" eb="5">
      <t>ゼイ</t>
    </rPh>
    <rPh sb="5" eb="6">
      <t>ヌ</t>
    </rPh>
    <phoneticPr fontId="2"/>
  </si>
  <si>
    <t>減　　額</t>
    <rPh sb="0" eb="1">
      <t>ゲン</t>
    </rPh>
    <rPh sb="3" eb="4">
      <t>ガク</t>
    </rPh>
    <phoneticPr fontId="2"/>
  </si>
  <si>
    <t>小　　計</t>
    <rPh sb="0" eb="1">
      <t>ショウ</t>
    </rPh>
    <rPh sb="3" eb="4">
      <t>ケイ</t>
    </rPh>
    <phoneticPr fontId="2"/>
  </si>
  <si>
    <t>※1000円未満切捨</t>
    <phoneticPr fontId="2"/>
  </si>
  <si>
    <t>　請　求　書　（出向負担金）　</t>
    <rPh sb="8" eb="10">
      <t>シュッコウ</t>
    </rPh>
    <rPh sb="10" eb="13">
      <t>フタンキン</t>
    </rPh>
    <phoneticPr fontId="2"/>
  </si>
  <si>
    <t>・免税事業者以外での利用は禁止です</t>
    <rPh sb="1" eb="3">
      <t>メンゼイ</t>
    </rPh>
    <rPh sb="3" eb="6">
      <t>ジギョウシャ</t>
    </rPh>
    <rPh sb="6" eb="8">
      <t>イガイ</t>
    </rPh>
    <rPh sb="10" eb="12">
      <t>リヨウ</t>
    </rPh>
    <rPh sb="13" eb="15">
      <t>キンシ</t>
    </rPh>
    <phoneticPr fontId="2"/>
  </si>
  <si>
    <t>・税込金額で入力してください。</t>
    <rPh sb="1" eb="3">
      <t>ゼイコ</t>
    </rPh>
    <rPh sb="3" eb="5">
      <t>キンガク</t>
    </rPh>
    <rPh sb="6" eb="8">
      <t>ニュウリョク</t>
    </rPh>
    <phoneticPr fontId="2"/>
  </si>
  <si>
    <r>
      <t>・</t>
    </r>
    <r>
      <rPr>
        <sz val="10.5"/>
        <color rgb="FFFF0000"/>
        <rFont val="ＭＳ Ｐ明朝"/>
        <family val="1"/>
        <charset val="128"/>
      </rPr>
      <t>施工に係る材料費や燃料費は該当する常用請求</t>
    </r>
    <r>
      <rPr>
        <sz val="10.5"/>
        <rFont val="ＭＳ Ｐ明朝"/>
        <family val="1"/>
        <charset val="128"/>
      </rPr>
      <t>と</t>
    </r>
    <rPh sb="1" eb="3">
      <t>セコウ</t>
    </rPh>
    <rPh sb="4" eb="5">
      <t>カカ</t>
    </rPh>
    <rPh sb="6" eb="9">
      <t>ザイリョウヒ</t>
    </rPh>
    <rPh sb="10" eb="13">
      <t>ネンリョウヒ</t>
    </rPh>
    <rPh sb="14" eb="16">
      <t>ガイトウ</t>
    </rPh>
    <rPh sb="18" eb="20">
      <t>ジョウヨウ</t>
    </rPh>
    <rPh sb="20" eb="22">
      <t>セイキュウ</t>
    </rPh>
    <phoneticPr fontId="2"/>
  </si>
  <si>
    <t xml:space="preserve"> 併せて請求してください。</t>
    <rPh sb="4" eb="6">
      <t>セイキュウ</t>
    </rPh>
    <phoneticPr fontId="2"/>
  </si>
  <si>
    <t>・駐車料金等で行が足りない場合は１式にて記載して</t>
    <rPh sb="1" eb="3">
      <t>チュウシャ</t>
    </rPh>
    <rPh sb="3" eb="5">
      <t>リョウキン</t>
    </rPh>
    <rPh sb="5" eb="6">
      <t>ナド</t>
    </rPh>
    <rPh sb="7" eb="8">
      <t>ギョウ</t>
    </rPh>
    <rPh sb="9" eb="10">
      <t>タ</t>
    </rPh>
    <rPh sb="13" eb="15">
      <t>バアイ</t>
    </rPh>
    <rPh sb="17" eb="18">
      <t>シキ</t>
    </rPh>
    <rPh sb="20" eb="22">
      <t>キサイ</t>
    </rPh>
    <phoneticPr fontId="2"/>
  </si>
  <si>
    <t xml:space="preserve">  ください。</t>
    <phoneticPr fontId="2"/>
  </si>
  <si>
    <t>金　　額（税込）</t>
    <rPh sb="0" eb="1">
      <t>カナ</t>
    </rPh>
    <rPh sb="3" eb="4">
      <t>ガク</t>
    </rPh>
    <rPh sb="5" eb="7">
      <t>ゼイコ</t>
    </rPh>
    <phoneticPr fontId="2"/>
  </si>
  <si>
    <t>税抜合計</t>
    <rPh sb="0" eb="4">
      <t>ゼイヌキゴウケイ</t>
    </rPh>
    <phoneticPr fontId="2"/>
  </si>
  <si>
    <r>
      <t>　請　求　書</t>
    </r>
    <r>
      <rPr>
        <b/>
        <u/>
        <sz val="12"/>
        <rFont val="ＭＳ Ｐ明朝"/>
        <family val="1"/>
        <charset val="128"/>
      </rPr>
      <t>　（駐車場・立替払）</t>
    </r>
    <rPh sb="8" eb="11">
      <t>チュウシャジョウ</t>
    </rPh>
    <rPh sb="12" eb="14">
      <t>タテカエ</t>
    </rPh>
    <rPh sb="14" eb="15">
      <t>バライ</t>
    </rPh>
    <phoneticPr fontId="2"/>
  </si>
  <si>
    <t>小　　　計（税抜）</t>
    <rPh sb="0" eb="1">
      <t>ショウ</t>
    </rPh>
    <rPh sb="4" eb="5">
      <t>ケイ</t>
    </rPh>
    <rPh sb="6" eb="7">
      <t>ゼイ</t>
    </rPh>
    <rPh sb="7" eb="8">
      <t>ヌ</t>
    </rPh>
    <phoneticPr fontId="2"/>
  </si>
  <si>
    <t>小　　　計（税込）</t>
    <rPh sb="6" eb="8">
      <t>ゼイコ</t>
    </rPh>
    <phoneticPr fontId="2"/>
  </si>
  <si>
    <t>請求回数</t>
    <rPh sb="0" eb="2">
      <t>セイキュウ</t>
    </rPh>
    <rPh sb="2" eb="4">
      <t>カイスウ</t>
    </rPh>
    <phoneticPr fontId="2"/>
  </si>
  <si>
    <t>合　　           計</t>
    <rPh sb="0" eb="1">
      <t>ゴウ</t>
    </rPh>
    <rPh sb="14" eb="15">
      <t>ケイ</t>
    </rPh>
    <phoneticPr fontId="2"/>
  </si>
  <si>
    <t>税込金額</t>
    <rPh sb="0" eb="2">
      <t>ゼイコ</t>
    </rPh>
    <rPh sb="2" eb="3">
      <t>カナ</t>
    </rPh>
    <rPh sb="3" eb="4">
      <t>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</si>
</sst>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 * #,##0_ ;_ * \-#,##0_ ;_ * &quot;-&quot;_ ;_ @_ "/>
    <numFmt numFmtId="176" formatCode="0.0%"/>
    <numFmt numFmtId="177" formatCode="yyyy&quot;年　&quot;m&quot;月　&quot;d&quot;日&quot;"/>
    <numFmt numFmtId="178" formatCode="&quot;¥&quot;#,##0_);[Red]\(&quot;¥&quot;#,##0\)"/>
    <numFmt numFmtId="179" formatCode="#,##0;&quot;▲ &quot;#,##0"/>
    <numFmt numFmtId="180" formatCode="#,##0\ ;&quot;▲ &quot;#,##0\ "/>
    <numFmt numFmtId="181" formatCode="0.0_);[Red]\(0.0\)"/>
  </numFmts>
  <fonts count="3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ＭＳ Ｐゴシック"/>
      <family val="3"/>
    </font>
    <font>
      <sz val="10"/>
      <color indexed="17"/>
      <name val="ＭＳ Ｐ明朝"/>
      <family val="1"/>
      <charset val="128"/>
    </font>
    <font>
      <u/>
      <sz val="24"/>
      <name val="HGS平成明朝体W9"/>
      <family val="1"/>
      <charset val="128"/>
    </font>
    <font>
      <sz val="18"/>
      <color theme="1" tint="0.1499984740745262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 tint="4.9989318521683403E-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2"/>
      <color theme="1" tint="4.9989318521683403E-2"/>
      <name val="ＭＳ ゴシック"/>
      <family val="3"/>
      <charset val="128"/>
    </font>
    <font>
      <sz val="11"/>
      <name val="ＭＳ 明朝"/>
      <family val="1"/>
      <charset val="128"/>
    </font>
    <font>
      <sz val="9"/>
      <name val="ＭＳ ゴシック"/>
      <family val="3"/>
      <charset val="128"/>
    </font>
    <font>
      <b/>
      <sz val="11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b/>
      <u/>
      <sz val="16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b/>
      <sz val="11"/>
      <name val="ＭＳ Ｐ明朝"/>
      <family val="1"/>
      <charset val="128"/>
    </font>
    <font>
      <sz val="12"/>
      <name val="ＭＳ Ｐ明朝"/>
      <family val="1"/>
      <charset val="128"/>
    </font>
    <font>
      <b/>
      <u/>
      <sz val="12"/>
      <name val="ＭＳ Ｐ明朝"/>
      <family val="1"/>
      <charset val="128"/>
    </font>
    <font>
      <b/>
      <sz val="12"/>
      <name val="ＭＳ Ｐ明朝"/>
      <family val="1"/>
      <charset val="128"/>
    </font>
    <font>
      <b/>
      <sz val="14"/>
      <name val="ＭＳ Ｐ明朝"/>
      <family val="1"/>
      <charset val="128"/>
    </font>
    <font>
      <b/>
      <sz val="18"/>
      <name val="ＭＳ Ｐ明朝"/>
      <family val="1"/>
      <charset val="128"/>
    </font>
    <font>
      <sz val="16"/>
      <name val="ＭＳ Ｐ明朝"/>
      <family val="1"/>
      <charset val="128"/>
    </font>
    <font>
      <sz val="14"/>
      <name val="ＭＳ Ｐ明朝"/>
      <family val="1"/>
      <charset val="128"/>
    </font>
    <font>
      <b/>
      <sz val="10"/>
      <name val="ＭＳ Ｐ明朝"/>
      <family val="1"/>
      <charset val="128"/>
    </font>
    <font>
      <b/>
      <sz val="9"/>
      <name val="ＭＳ Ｐ明朝"/>
      <family val="1"/>
      <charset val="128"/>
    </font>
    <font>
      <sz val="10.5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10.5"/>
      <color rgb="FFFF0000"/>
      <name val="ＭＳ Ｐ明朝"/>
      <family val="1"/>
      <charset val="128"/>
    </font>
    <font>
      <b/>
      <sz val="10.5"/>
      <name val="ＭＳ Ｐ明朝"/>
      <family val="1"/>
      <charset val="128"/>
    </font>
    <font>
      <sz val="9"/>
      <color indexed="81"/>
      <name val="MS P ゴシック"/>
      <family val="3"/>
      <charset val="128"/>
    </font>
    <font>
      <b/>
      <sz val="11"/>
      <color rgb="FFFF0000"/>
      <name val="ＭＳ Ｐ明朝"/>
      <family val="1"/>
      <charset val="128"/>
    </font>
    <font>
      <b/>
      <sz val="16"/>
      <name val="ＭＳ Ｐ明朝"/>
      <family val="1"/>
      <charset val="128"/>
    </font>
    <font>
      <b/>
      <sz val="11"/>
      <color indexed="81"/>
      <name val="MS P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DFF1F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CDDC"/>
        <bgColor indexed="64"/>
      </patternFill>
    </fill>
  </fills>
  <borders count="7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theme="4"/>
      </left>
      <right style="thin">
        <color indexed="64"/>
      </right>
      <top style="double">
        <color theme="4"/>
      </top>
      <bottom style="thin">
        <color indexed="64"/>
      </bottom>
      <diagonal/>
    </border>
    <border>
      <left style="thin">
        <color indexed="64"/>
      </left>
      <right style="double">
        <color theme="4"/>
      </right>
      <top style="double">
        <color theme="4"/>
      </top>
      <bottom style="thin">
        <color indexed="64"/>
      </bottom>
      <diagonal/>
    </border>
    <border>
      <left style="double">
        <color theme="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double">
        <color theme="4"/>
      </right>
      <top style="thin">
        <color indexed="64"/>
      </top>
      <bottom style="thin">
        <color indexed="64"/>
      </bottom>
      <diagonal/>
    </border>
    <border>
      <left style="double">
        <color theme="4"/>
      </left>
      <right style="thin">
        <color auto="1"/>
      </right>
      <top style="thin">
        <color indexed="64"/>
      </top>
      <bottom style="double">
        <color theme="4"/>
      </bottom>
      <diagonal/>
    </border>
    <border>
      <left style="thin">
        <color auto="1"/>
      </left>
      <right style="double">
        <color theme="4"/>
      </right>
      <top style="thin">
        <color indexed="6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double">
        <color theme="4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double">
        <color theme="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0" tint="-0.24994659260841701"/>
      </bottom>
      <diagonal/>
    </border>
    <border>
      <left style="thin">
        <color auto="1"/>
      </left>
      <right style="thin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auto="1"/>
      </left>
      <right style="thin">
        <color auto="1"/>
      </right>
      <top style="thin">
        <color theme="0" tint="-0.24994659260841701"/>
      </top>
      <bottom style="thin">
        <color auto="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auto="1"/>
      </top>
      <bottom style="thin">
        <color auto="1"/>
      </bottom>
      <diagonal/>
    </border>
    <border>
      <left style="thin">
        <color theme="0" tint="-0.2499465926084170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0" tint="-0.2499465926084170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double">
        <color theme="4"/>
      </left>
      <right/>
      <top style="double">
        <color theme="4"/>
      </top>
      <bottom style="thin">
        <color auto="1"/>
      </bottom>
      <diagonal/>
    </border>
    <border>
      <left/>
      <right/>
      <top style="double">
        <color theme="4"/>
      </top>
      <bottom style="thin">
        <color auto="1"/>
      </bottom>
      <diagonal/>
    </border>
    <border>
      <left/>
      <right style="double">
        <color theme="4"/>
      </right>
      <top style="double">
        <color theme="4"/>
      </top>
      <bottom style="thin">
        <color auto="1"/>
      </bottom>
      <diagonal/>
    </border>
    <border>
      <left style="double">
        <color theme="4"/>
      </left>
      <right/>
      <top style="thin">
        <color auto="1"/>
      </top>
      <bottom style="double">
        <color theme="4"/>
      </bottom>
      <diagonal/>
    </border>
    <border>
      <left/>
      <right/>
      <top style="thin">
        <color auto="1"/>
      </top>
      <bottom style="double">
        <color theme="4"/>
      </bottom>
      <diagonal/>
    </border>
    <border>
      <left/>
      <right style="double">
        <color theme="4"/>
      </right>
      <top style="thin">
        <color auto="1"/>
      </top>
      <bottom style="double">
        <color theme="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/>
    <xf numFmtId="0" fontId="1" fillId="0" borderId="0">
      <alignment horizontal="justify" vertical="justify" wrapText="1"/>
    </xf>
    <xf numFmtId="0" fontId="5" fillId="0" borderId="0" applyNumberFormat="0" applyBorder="0" applyAlignment="0" applyProtection="0"/>
    <xf numFmtId="9" fontId="1" fillId="0" borderId="0" applyFont="0" applyFill="0" applyBorder="0" applyAlignment="0" applyProtection="0">
      <alignment vertical="center"/>
    </xf>
  </cellStyleXfs>
  <cellXfs count="421">
    <xf numFmtId="0" fontId="0" fillId="0" borderId="0" xfId="0">
      <alignment vertical="center"/>
    </xf>
    <xf numFmtId="0" fontId="0" fillId="2" borderId="0" xfId="0" applyFill="1">
      <alignment vertical="center"/>
    </xf>
    <xf numFmtId="0" fontId="10" fillId="0" borderId="36" xfId="0" applyFont="1" applyBorder="1" applyAlignment="1" applyProtection="1">
      <alignment horizontal="left" vertical="center" indent="1"/>
      <protection locked="0"/>
    </xf>
    <xf numFmtId="0" fontId="10" fillId="0" borderId="36" xfId="0" applyFont="1" applyBorder="1" applyAlignment="1" applyProtection="1">
      <alignment horizontal="left" vertical="center" indent="1" shrinkToFit="1"/>
      <protection locked="0"/>
    </xf>
    <xf numFmtId="0" fontId="10" fillId="0" borderId="38" xfId="0" applyFont="1" applyBorder="1" applyAlignment="1" applyProtection="1">
      <alignment horizontal="left" vertical="center" indent="1"/>
      <protection locked="0"/>
    </xf>
    <xf numFmtId="49" fontId="10" fillId="0" borderId="36" xfId="0" applyNumberFormat="1" applyFont="1" applyBorder="1" applyAlignment="1" applyProtection="1">
      <alignment horizontal="left" vertical="center" indent="1"/>
      <protection locked="0"/>
    </xf>
    <xf numFmtId="0" fontId="0" fillId="4" borderId="17" xfId="0" applyFill="1" applyBorder="1" applyAlignment="1">
      <alignment horizontal="center" vertical="center"/>
    </xf>
    <xf numFmtId="0" fontId="13" fillId="0" borderId="36" xfId="0" applyFont="1" applyBorder="1" applyAlignment="1" applyProtection="1">
      <alignment horizontal="left" vertical="center" indent="1"/>
      <protection locked="0"/>
    </xf>
    <xf numFmtId="0" fontId="10" fillId="0" borderId="56" xfId="0" applyFont="1" applyBorder="1" applyAlignment="1" applyProtection="1">
      <alignment horizontal="left" vertical="center" indent="1"/>
      <protection locked="0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20" fillId="2" borderId="0" xfId="0" applyFont="1" applyFill="1">
      <alignment vertical="center"/>
    </xf>
    <xf numFmtId="0" fontId="20" fillId="2" borderId="4" xfId="0" applyFont="1" applyFill="1" applyBorder="1" applyAlignment="1">
      <alignment horizontal="right" vertical="center"/>
    </xf>
    <xf numFmtId="0" fontId="3" fillId="2" borderId="4" xfId="0" applyFont="1" applyFill="1" applyBorder="1" applyAlignment="1">
      <alignment horizontal="right" vertical="center"/>
    </xf>
    <xf numFmtId="0" fontId="3" fillId="2" borderId="0" xfId="0" applyFont="1" applyFill="1">
      <alignment vertical="center"/>
    </xf>
    <xf numFmtId="0" fontId="20" fillId="2" borderId="6" xfId="0" applyFont="1" applyFill="1" applyBorder="1">
      <alignment vertical="center"/>
    </xf>
    <xf numFmtId="0" fontId="20" fillId="2" borderId="11" xfId="0" applyFont="1" applyFill="1" applyBorder="1">
      <alignment vertical="center"/>
    </xf>
    <xf numFmtId="0" fontId="20" fillId="2" borderId="3" xfId="0" applyFont="1" applyFill="1" applyBorder="1">
      <alignment vertical="center"/>
    </xf>
    <xf numFmtId="0" fontId="3" fillId="2" borderId="0" xfId="0" applyFont="1" applyFill="1" applyAlignment="1"/>
    <xf numFmtId="0" fontId="19" fillId="2" borderId="0" xfId="0" applyFont="1" applyFill="1">
      <alignment vertical="center"/>
    </xf>
    <xf numFmtId="0" fontId="31" fillId="2" borderId="0" xfId="0" applyFont="1" applyFill="1">
      <alignment vertical="center"/>
    </xf>
    <xf numFmtId="0" fontId="30" fillId="2" borderId="0" xfId="0" applyFont="1" applyFill="1">
      <alignment vertical="center"/>
    </xf>
    <xf numFmtId="0" fontId="29" fillId="2" borderId="0" xfId="0" applyFont="1" applyFill="1">
      <alignment vertical="center"/>
    </xf>
    <xf numFmtId="0" fontId="20" fillId="2" borderId="0" xfId="0" applyFont="1" applyFill="1" applyAlignment="1">
      <alignment vertical="center" shrinkToFit="1"/>
    </xf>
    <xf numFmtId="0" fontId="17" fillId="2" borderId="64" xfId="0" applyFont="1" applyFill="1" applyBorder="1" applyAlignment="1">
      <alignment horizontal="left" vertical="center"/>
    </xf>
    <xf numFmtId="0" fontId="17" fillId="2" borderId="64" xfId="0" applyFont="1" applyFill="1" applyBorder="1" applyAlignment="1">
      <alignment vertical="center" wrapText="1"/>
    </xf>
    <xf numFmtId="0" fontId="17" fillId="2" borderId="64" xfId="0" applyFont="1" applyFill="1" applyBorder="1">
      <alignment vertical="center"/>
    </xf>
    <xf numFmtId="0" fontId="3" fillId="2" borderId="64" xfId="0" applyFont="1" applyFill="1" applyBorder="1" applyAlignment="1">
      <alignment horizontal="left" vertical="center"/>
    </xf>
    <xf numFmtId="0" fontId="3" fillId="2" borderId="64" xfId="0" applyFont="1" applyFill="1" applyBorder="1">
      <alignment vertical="center"/>
    </xf>
    <xf numFmtId="0" fontId="3" fillId="2" borderId="65" xfId="0" applyFont="1" applyFill="1" applyBorder="1">
      <alignment vertical="center"/>
    </xf>
    <xf numFmtId="0" fontId="3" fillId="2" borderId="2" xfId="0" applyFont="1" applyFill="1" applyBorder="1" applyAlignment="1">
      <alignment horizontal="left" vertical="center"/>
    </xf>
    <xf numFmtId="0" fontId="3" fillId="2" borderId="2" xfId="0" applyFont="1" applyFill="1" applyBorder="1">
      <alignment vertical="center"/>
    </xf>
    <xf numFmtId="0" fontId="3" fillId="2" borderId="23" xfId="0" applyFont="1" applyFill="1" applyBorder="1">
      <alignment vertical="center"/>
    </xf>
    <xf numFmtId="0" fontId="17" fillId="2" borderId="8" xfId="0" applyFont="1" applyFill="1" applyBorder="1" applyAlignment="1">
      <alignment vertical="top"/>
    </xf>
    <xf numFmtId="0" fontId="20" fillId="2" borderId="8" xfId="0" applyFont="1" applyFill="1" applyBorder="1">
      <alignment vertical="center"/>
    </xf>
    <xf numFmtId="0" fontId="3" fillId="2" borderId="8" xfId="0" applyFont="1" applyFill="1" applyBorder="1">
      <alignment vertical="center"/>
    </xf>
    <xf numFmtId="179" fontId="19" fillId="2" borderId="7" xfId="1" applyNumberFormat="1" applyFont="1" applyFill="1" applyBorder="1" applyAlignment="1" applyProtection="1">
      <alignment vertical="center" shrinkToFit="1"/>
    </xf>
    <xf numFmtId="179" fontId="19" fillId="2" borderId="1" xfId="1" applyNumberFormat="1" applyFont="1" applyFill="1" applyBorder="1" applyAlignment="1" applyProtection="1">
      <alignment vertical="center" shrinkToFit="1"/>
    </xf>
    <xf numFmtId="0" fontId="12" fillId="2" borderId="0" xfId="0" applyFont="1" applyFill="1">
      <alignment vertical="center"/>
    </xf>
    <xf numFmtId="0" fontId="17" fillId="2" borderId="0" xfId="0" applyFont="1" applyFill="1">
      <alignment vertical="center"/>
    </xf>
    <xf numFmtId="0" fontId="20" fillId="2" borderId="2" xfId="0" applyFont="1" applyFill="1" applyBorder="1">
      <alignment vertical="center"/>
    </xf>
    <xf numFmtId="0" fontId="22" fillId="2" borderId="0" xfId="0" applyFont="1" applyFill="1" applyAlignment="1">
      <alignment horizontal="center" vertical="center"/>
    </xf>
    <xf numFmtId="0" fontId="7" fillId="2" borderId="0" xfId="0" applyFont="1" applyFill="1">
      <alignment vertical="center"/>
    </xf>
    <xf numFmtId="0" fontId="9" fillId="3" borderId="35" xfId="0" applyFont="1" applyFill="1" applyBorder="1" applyAlignment="1">
      <alignment horizontal="center" vertical="center"/>
    </xf>
    <xf numFmtId="0" fontId="9" fillId="3" borderId="55" xfId="0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horizontal="center" vertical="center" wrapText="1"/>
    </xf>
    <xf numFmtId="0" fontId="9" fillId="3" borderId="37" xfId="0" applyFont="1" applyFill="1" applyBorder="1" applyAlignment="1">
      <alignment horizontal="center" vertical="center"/>
    </xf>
    <xf numFmtId="0" fontId="29" fillId="2" borderId="27" xfId="0" applyFont="1" applyFill="1" applyBorder="1" applyAlignment="1">
      <alignment horizontal="left" vertical="center" indent="1"/>
    </xf>
    <xf numFmtId="0" fontId="29" fillId="2" borderId="8" xfId="0" applyFont="1" applyFill="1" applyBorder="1">
      <alignment vertical="center"/>
    </xf>
    <xf numFmtId="178" fontId="29" fillId="2" borderId="8" xfId="0" applyNumberFormat="1" applyFont="1" applyFill="1" applyBorder="1" applyAlignment="1">
      <alignment horizontal="center" vertical="center"/>
    </xf>
    <xf numFmtId="178" fontId="32" fillId="2" borderId="8" xfId="0" applyNumberFormat="1" applyFont="1" applyFill="1" applyBorder="1" applyAlignment="1">
      <alignment horizontal="center" vertical="center"/>
    </xf>
    <xf numFmtId="0" fontId="29" fillId="2" borderId="8" xfId="0" applyFont="1" applyFill="1" applyBorder="1" applyAlignment="1">
      <alignment horizontal="center" vertical="center" shrinkToFit="1"/>
    </xf>
    <xf numFmtId="0" fontId="29" fillId="2" borderId="21" xfId="0" applyFont="1" applyFill="1" applyBorder="1" applyAlignment="1">
      <alignment horizontal="left" vertical="center" shrinkToFit="1"/>
    </xf>
    <xf numFmtId="0" fontId="17" fillId="2" borderId="2" xfId="0" applyFont="1" applyFill="1" applyBorder="1" applyAlignment="1">
      <alignment vertical="top"/>
    </xf>
    <xf numFmtId="0" fontId="20" fillId="2" borderId="64" xfId="0" applyFont="1" applyFill="1" applyBorder="1">
      <alignment vertical="center"/>
    </xf>
    <xf numFmtId="0" fontId="16" fillId="2" borderId="0" xfId="0" applyFont="1" applyFill="1">
      <alignment vertical="center"/>
    </xf>
    <xf numFmtId="0" fontId="11" fillId="3" borderId="33" xfId="0" applyFont="1" applyFill="1" applyBorder="1" applyAlignment="1">
      <alignment horizontal="center" vertical="center"/>
    </xf>
    <xf numFmtId="0" fontId="11" fillId="3" borderId="34" xfId="0" applyFont="1" applyFill="1" applyBorder="1" applyAlignment="1">
      <alignment horizontal="center" vertical="center"/>
    </xf>
    <xf numFmtId="0" fontId="11" fillId="5" borderId="33" xfId="0" applyFont="1" applyFill="1" applyBorder="1" applyAlignment="1">
      <alignment horizontal="center" vertical="center"/>
    </xf>
    <xf numFmtId="0" fontId="11" fillId="5" borderId="34" xfId="0" applyFont="1" applyFill="1" applyBorder="1" applyAlignment="1">
      <alignment horizontal="center" vertical="center"/>
    </xf>
    <xf numFmtId="177" fontId="20" fillId="0" borderId="4" xfId="0" applyNumberFormat="1" applyFont="1" applyBorder="1" applyAlignment="1" applyProtection="1">
      <alignment horizontal="right" vertical="center" indent="1"/>
      <protection locked="0"/>
    </xf>
    <xf numFmtId="0" fontId="16" fillId="2" borderId="0" xfId="0" applyFont="1" applyFill="1" applyAlignment="1">
      <alignment horizontal="center" vertical="center"/>
    </xf>
    <xf numFmtId="0" fontId="3" fillId="2" borderId="57" xfId="0" applyFont="1" applyFill="1" applyBorder="1" applyAlignment="1">
      <alignment horizontal="center" vertical="center" textRotation="255"/>
    </xf>
    <xf numFmtId="0" fontId="3" fillId="2" borderId="58" xfId="0" applyFont="1" applyFill="1" applyBorder="1" applyAlignment="1">
      <alignment horizontal="center" vertical="center" textRotation="255"/>
    </xf>
    <xf numFmtId="0" fontId="3" fillId="2" borderId="59" xfId="0" applyFont="1" applyFill="1" applyBorder="1" applyAlignment="1">
      <alignment horizontal="center" vertical="center" textRotation="255"/>
    </xf>
    <xf numFmtId="0" fontId="3" fillId="2" borderId="48" xfId="0" applyFont="1" applyFill="1" applyBorder="1" applyAlignment="1">
      <alignment horizontal="distributed" vertical="center"/>
    </xf>
    <xf numFmtId="0" fontId="3" fillId="2" borderId="40" xfId="0" applyFont="1" applyFill="1" applyBorder="1" applyAlignment="1">
      <alignment horizontal="distributed" vertical="center"/>
    </xf>
    <xf numFmtId="0" fontId="3" fillId="2" borderId="14" xfId="0" applyFont="1" applyFill="1" applyBorder="1" applyAlignment="1">
      <alignment horizontal="distributed" vertical="center" indent="1"/>
    </xf>
    <xf numFmtId="0" fontId="3" fillId="2" borderId="15" xfId="0" applyFont="1" applyFill="1" applyBorder="1" applyAlignment="1">
      <alignment horizontal="distributed" vertical="center" indent="1"/>
    </xf>
    <xf numFmtId="0" fontId="3" fillId="0" borderId="48" xfId="0" applyFont="1" applyBorder="1" applyAlignment="1" applyProtection="1">
      <alignment horizontal="left" vertical="center" indent="1" shrinkToFit="1"/>
      <protection locked="0"/>
    </xf>
    <xf numFmtId="0" fontId="3" fillId="0" borderId="40" xfId="0" applyFont="1" applyBorder="1" applyAlignment="1" applyProtection="1">
      <alignment horizontal="left" vertical="center" indent="1" shrinkToFit="1"/>
      <protection locked="0"/>
    </xf>
    <xf numFmtId="178" fontId="20" fillId="0" borderId="40" xfId="0" applyNumberFormat="1" applyFont="1" applyBorder="1" applyProtection="1">
      <alignment vertical="center"/>
      <protection locked="0"/>
    </xf>
    <xf numFmtId="9" fontId="20" fillId="0" borderId="40" xfId="5" applyFont="1" applyFill="1" applyBorder="1" applyAlignment="1" applyProtection="1">
      <alignment horizontal="center" vertical="center"/>
      <protection locked="0"/>
    </xf>
    <xf numFmtId="0" fontId="20" fillId="0" borderId="40" xfId="0" applyFont="1" applyBorder="1" applyAlignment="1" applyProtection="1">
      <alignment horizontal="center" vertical="center" shrinkToFit="1"/>
      <protection locked="0"/>
    </xf>
    <xf numFmtId="0" fontId="20" fillId="0" borderId="41" xfId="0" applyFont="1" applyBorder="1" applyAlignment="1" applyProtection="1">
      <alignment horizontal="center" vertical="center" shrinkToFit="1"/>
      <protection locked="0"/>
    </xf>
    <xf numFmtId="0" fontId="3" fillId="0" borderId="31" xfId="0" applyFont="1" applyBorder="1" applyAlignment="1" applyProtection="1">
      <alignment horizontal="left" vertical="center" indent="1" shrinkToFit="1"/>
      <protection locked="0"/>
    </xf>
    <xf numFmtId="0" fontId="3" fillId="0" borderId="19" xfId="0" applyFont="1" applyBorder="1" applyAlignment="1" applyProtection="1">
      <alignment horizontal="left" vertical="center" indent="1" shrinkToFit="1"/>
      <protection locked="0"/>
    </xf>
    <xf numFmtId="178" fontId="20" fillId="0" borderId="19" xfId="0" applyNumberFormat="1" applyFont="1" applyBorder="1" applyProtection="1">
      <alignment vertical="center"/>
      <protection locked="0"/>
    </xf>
    <xf numFmtId="9" fontId="20" fillId="0" borderId="19" xfId="5" applyFont="1" applyFill="1" applyBorder="1" applyAlignment="1" applyProtection="1">
      <alignment horizontal="center" vertical="center"/>
      <protection locked="0"/>
    </xf>
    <xf numFmtId="0" fontId="20" fillId="0" borderId="19" xfId="0" applyFont="1" applyBorder="1" applyAlignment="1" applyProtection="1">
      <alignment horizontal="center" vertical="center" shrinkToFit="1"/>
      <protection locked="0"/>
    </xf>
    <xf numFmtId="0" fontId="20" fillId="0" borderId="32" xfId="0" applyFont="1" applyBorder="1" applyAlignment="1" applyProtection="1">
      <alignment horizontal="center" vertical="center" shrinkToFit="1"/>
      <protection locked="0"/>
    </xf>
    <xf numFmtId="0" fontId="19" fillId="2" borderId="52" xfId="0" applyFont="1" applyFill="1" applyBorder="1" applyAlignment="1">
      <alignment horizontal="center" vertical="center"/>
    </xf>
    <xf numFmtId="0" fontId="19" fillId="2" borderId="45" xfId="0" applyFont="1" applyFill="1" applyBorder="1" applyAlignment="1">
      <alignment horizontal="center" vertical="center"/>
    </xf>
    <xf numFmtId="0" fontId="19" fillId="2" borderId="53" xfId="0" applyFont="1" applyFill="1" applyBorder="1" applyAlignment="1">
      <alignment horizontal="center" vertical="center"/>
    </xf>
    <xf numFmtId="0" fontId="3" fillId="0" borderId="28" xfId="0" applyFont="1" applyBorder="1" applyAlignment="1" applyProtection="1">
      <alignment horizontal="left" vertical="center" indent="1" shrinkToFit="1"/>
      <protection locked="0"/>
    </xf>
    <xf numFmtId="0" fontId="3" fillId="0" borderId="20" xfId="0" applyFont="1" applyBorder="1" applyAlignment="1" applyProtection="1">
      <alignment horizontal="left" vertical="center" indent="1" shrinkToFit="1"/>
      <protection locked="0"/>
    </xf>
    <xf numFmtId="178" fontId="20" fillId="0" borderId="20" xfId="0" applyNumberFormat="1" applyFont="1" applyBorder="1" applyProtection="1">
      <alignment vertical="center"/>
      <protection locked="0"/>
    </xf>
    <xf numFmtId="9" fontId="20" fillId="0" borderId="20" xfId="5" applyFont="1" applyFill="1" applyBorder="1" applyAlignment="1" applyProtection="1">
      <alignment horizontal="center" vertical="center"/>
      <protection locked="0"/>
    </xf>
    <xf numFmtId="0" fontId="20" fillId="0" borderId="20" xfId="0" applyFont="1" applyBorder="1" applyAlignment="1" applyProtection="1">
      <alignment horizontal="center" vertical="center" shrinkToFit="1"/>
      <protection locked="0"/>
    </xf>
    <xf numFmtId="0" fontId="20" fillId="0" borderId="29" xfId="0" applyFont="1" applyBorder="1" applyAlignment="1" applyProtection="1">
      <alignment horizontal="center" vertical="center" shrinkToFit="1"/>
      <protection locked="0"/>
    </xf>
    <xf numFmtId="0" fontId="22" fillId="2" borderId="52" xfId="0" applyFont="1" applyFill="1" applyBorder="1" applyAlignment="1">
      <alignment horizontal="center" vertical="center"/>
    </xf>
    <xf numFmtId="0" fontId="22" fillId="2" borderId="45" xfId="0" applyFont="1" applyFill="1" applyBorder="1" applyAlignment="1">
      <alignment horizontal="center" vertical="center"/>
    </xf>
    <xf numFmtId="0" fontId="22" fillId="2" borderId="53" xfId="0" applyFont="1" applyFill="1" applyBorder="1" applyAlignment="1">
      <alignment horizontal="center" vertical="center"/>
    </xf>
    <xf numFmtId="0" fontId="3" fillId="2" borderId="62" xfId="0" applyFont="1" applyFill="1" applyBorder="1" applyAlignment="1">
      <alignment vertical="center" shrinkToFit="1"/>
    </xf>
    <xf numFmtId="0" fontId="3" fillId="2" borderId="60" xfId="0" applyFont="1" applyFill="1" applyBorder="1" applyAlignment="1">
      <alignment vertical="center" shrinkToFit="1"/>
    </xf>
    <xf numFmtId="0" fontId="3" fillId="2" borderId="61" xfId="0" applyFont="1" applyFill="1" applyBorder="1" applyAlignment="1">
      <alignment vertical="center" shrinkToFit="1"/>
    </xf>
    <xf numFmtId="0" fontId="20" fillId="2" borderId="0" xfId="0" applyFont="1" applyFill="1" applyAlignment="1">
      <alignment horizontal="right" vertical="center"/>
    </xf>
    <xf numFmtId="0" fontId="17" fillId="2" borderId="12" xfId="0" applyFont="1" applyFill="1" applyBorder="1" applyAlignment="1">
      <alignment horizontal="left" vertical="center" indent="1"/>
    </xf>
    <xf numFmtId="0" fontId="17" fillId="2" borderId="0" xfId="0" applyFont="1" applyFill="1" applyAlignment="1">
      <alignment horizontal="left" vertical="center" indent="1"/>
    </xf>
    <xf numFmtId="0" fontId="17" fillId="2" borderId="5" xfId="0" applyFont="1" applyFill="1" applyBorder="1" applyAlignment="1">
      <alignment horizontal="left" vertical="center" indent="1"/>
    </xf>
    <xf numFmtId="0" fontId="17" fillId="2" borderId="4" xfId="0" applyFont="1" applyFill="1" applyBorder="1" applyAlignment="1">
      <alignment horizontal="left" vertical="center" indent="1"/>
    </xf>
    <xf numFmtId="0" fontId="19" fillId="2" borderId="18" xfId="0" applyFont="1" applyFill="1" applyBorder="1" applyAlignment="1">
      <alignment horizontal="center" vertical="center" wrapText="1"/>
    </xf>
    <xf numFmtId="0" fontId="19" fillId="2" borderId="18" xfId="0" applyFont="1" applyFill="1" applyBorder="1" applyAlignment="1">
      <alignment horizontal="center" vertical="center"/>
    </xf>
    <xf numFmtId="0" fontId="19" fillId="2" borderId="10" xfId="0" applyFont="1" applyFill="1" applyBorder="1" applyAlignment="1">
      <alignment horizontal="center" vertical="center"/>
    </xf>
    <xf numFmtId="178" fontId="24" fillId="2" borderId="18" xfId="0" applyNumberFormat="1" applyFont="1" applyFill="1" applyBorder="1" applyAlignment="1">
      <alignment horizontal="right" vertical="center"/>
    </xf>
    <xf numFmtId="0" fontId="24" fillId="2" borderId="18" xfId="0" applyFont="1" applyFill="1" applyBorder="1" applyAlignment="1">
      <alignment horizontal="right" vertical="center"/>
    </xf>
    <xf numFmtId="0" fontId="24" fillId="2" borderId="10" xfId="0" applyFont="1" applyFill="1" applyBorder="1" applyAlignment="1">
      <alignment horizontal="right" vertical="center"/>
    </xf>
    <xf numFmtId="0" fontId="17" fillId="2" borderId="0" xfId="0" applyFont="1" applyFill="1" applyAlignment="1">
      <alignment vertical="center" shrinkToFit="1"/>
    </xf>
    <xf numFmtId="0" fontId="17" fillId="2" borderId="4" xfId="0" applyFont="1" applyFill="1" applyBorder="1" applyAlignment="1">
      <alignment vertical="center" shrinkToFit="1"/>
    </xf>
    <xf numFmtId="0" fontId="3" fillId="2" borderId="20" xfId="0" applyFont="1" applyFill="1" applyBorder="1" applyAlignment="1">
      <alignment vertical="center" shrinkToFit="1"/>
    </xf>
    <xf numFmtId="0" fontId="3" fillId="2" borderId="29" xfId="0" applyFont="1" applyFill="1" applyBorder="1" applyAlignment="1">
      <alignment vertical="center" shrinkToFit="1"/>
    </xf>
    <xf numFmtId="0" fontId="3" fillId="2" borderId="28" xfId="0" applyFont="1" applyFill="1" applyBorder="1" applyAlignment="1">
      <alignment horizontal="distributed" vertical="center"/>
    </xf>
    <xf numFmtId="0" fontId="3" fillId="2" borderId="20" xfId="0" applyFont="1" applyFill="1" applyBorder="1" applyAlignment="1">
      <alignment horizontal="distributed" vertical="center"/>
    </xf>
    <xf numFmtId="0" fontId="23" fillId="2" borderId="4" xfId="0" applyFont="1" applyFill="1" applyBorder="1" applyAlignment="1">
      <alignment horizontal="center" vertical="center"/>
    </xf>
    <xf numFmtId="0" fontId="17" fillId="2" borderId="7" xfId="0" applyFont="1" applyFill="1" applyBorder="1" applyAlignment="1">
      <alignment horizontal="left" vertical="center" indent="1"/>
    </xf>
    <xf numFmtId="0" fontId="17" fillId="2" borderId="1" xfId="0" applyFont="1" applyFill="1" applyBorder="1" applyAlignment="1">
      <alignment horizontal="left" vertical="center" indent="1"/>
    </xf>
    <xf numFmtId="0" fontId="17" fillId="2" borderId="1" xfId="0" applyFont="1" applyFill="1" applyBorder="1" applyAlignment="1">
      <alignment vertical="center" shrinkToFit="1"/>
    </xf>
    <xf numFmtId="0" fontId="20" fillId="2" borderId="0" xfId="0" applyFont="1" applyFill="1" applyAlignment="1">
      <alignment vertical="center" shrinkToFit="1"/>
    </xf>
    <xf numFmtId="0" fontId="3" fillId="2" borderId="40" xfId="0" applyFont="1" applyFill="1" applyBorder="1" applyAlignment="1">
      <alignment vertical="center" shrinkToFit="1"/>
    </xf>
    <xf numFmtId="0" fontId="3" fillId="2" borderId="41" xfId="0" applyFont="1" applyFill="1" applyBorder="1" applyAlignment="1">
      <alignment vertical="center" shrinkToFit="1"/>
    </xf>
    <xf numFmtId="0" fontId="3" fillId="2" borderId="19" xfId="0" applyFont="1" applyFill="1" applyBorder="1" applyAlignment="1">
      <alignment vertical="center" shrinkToFit="1"/>
    </xf>
    <xf numFmtId="0" fontId="3" fillId="2" borderId="32" xfId="0" applyFont="1" applyFill="1" applyBorder="1" applyAlignment="1">
      <alignment vertical="center" shrinkToFit="1"/>
    </xf>
    <xf numFmtId="0" fontId="3" fillId="2" borderId="31" xfId="0" applyFont="1" applyFill="1" applyBorder="1" applyAlignment="1">
      <alignment horizontal="distributed" vertical="center"/>
    </xf>
    <xf numFmtId="0" fontId="3" fillId="2" borderId="19" xfId="0" applyFont="1" applyFill="1" applyBorder="1" applyAlignment="1">
      <alignment horizontal="distributed" vertical="center"/>
    </xf>
    <xf numFmtId="56" fontId="3" fillId="0" borderId="9" xfId="0" applyNumberFormat="1" applyFont="1" applyBorder="1" applyAlignment="1" applyProtection="1">
      <alignment horizontal="center" vertical="center" shrinkToFit="1"/>
      <protection locked="0"/>
    </xf>
    <xf numFmtId="56" fontId="3" fillId="0" borderId="8" xfId="0" applyNumberFormat="1" applyFont="1" applyBorder="1" applyAlignment="1" applyProtection="1">
      <alignment horizontal="center" vertical="center" shrinkToFit="1"/>
      <protection locked="0"/>
    </xf>
    <xf numFmtId="56" fontId="3" fillId="0" borderId="21" xfId="0" applyNumberFormat="1" applyFont="1" applyBorder="1" applyAlignment="1" applyProtection="1">
      <alignment horizontal="center" vertical="center" shrinkToFit="1"/>
      <protection locked="0"/>
    </xf>
    <xf numFmtId="180" fontId="22" fillId="0" borderId="27" xfId="0" applyNumberFormat="1" applyFont="1" applyBorder="1" applyProtection="1">
      <alignment vertical="center"/>
      <protection locked="0"/>
    </xf>
    <xf numFmtId="180" fontId="22" fillId="0" borderId="8" xfId="0" applyNumberFormat="1" applyFont="1" applyBorder="1" applyProtection="1">
      <alignment vertical="center"/>
      <protection locked="0"/>
    </xf>
    <xf numFmtId="180" fontId="22" fillId="0" borderId="13" xfId="0" applyNumberFormat="1" applyFont="1" applyBorder="1" applyProtection="1">
      <alignment vertical="center"/>
      <protection locked="0"/>
    </xf>
    <xf numFmtId="0" fontId="19" fillId="2" borderId="14" xfId="0" applyFont="1" applyFill="1" applyBorder="1" applyAlignment="1">
      <alignment horizontal="center" vertical="center" shrinkToFit="1"/>
    </xf>
    <xf numFmtId="0" fontId="19" fillId="2" borderId="15" xfId="0" applyFont="1" applyFill="1" applyBorder="1" applyAlignment="1">
      <alignment horizontal="center" vertical="center" shrinkToFit="1"/>
    </xf>
    <xf numFmtId="0" fontId="19" fillId="2" borderId="46" xfId="0" applyFont="1" applyFill="1" applyBorder="1" applyAlignment="1">
      <alignment horizontal="center" vertical="center" shrinkToFit="1"/>
    </xf>
    <xf numFmtId="178" fontId="19" fillId="2" borderId="47" xfId="0" applyNumberFormat="1" applyFont="1" applyFill="1" applyBorder="1" applyAlignment="1">
      <alignment horizontal="center" vertical="center"/>
    </xf>
    <xf numFmtId="178" fontId="19" fillId="2" borderId="15" xfId="0" applyNumberFormat="1" applyFont="1" applyFill="1" applyBorder="1" applyAlignment="1">
      <alignment horizontal="center" vertical="center"/>
    </xf>
    <xf numFmtId="178" fontId="19" fillId="2" borderId="16" xfId="0" applyNumberFormat="1" applyFont="1" applyFill="1" applyBorder="1" applyAlignment="1">
      <alignment horizontal="center" vertical="center"/>
    </xf>
    <xf numFmtId="56" fontId="3" fillId="0" borderId="49" xfId="0" applyNumberFormat="1" applyFont="1" applyBorder="1" applyAlignment="1" applyProtection="1">
      <alignment horizontal="center" vertical="center" shrinkToFit="1"/>
      <protection locked="0"/>
    </xf>
    <xf numFmtId="56" fontId="3" fillId="0" borderId="42" xfId="0" applyNumberFormat="1" applyFont="1" applyBorder="1" applyAlignment="1" applyProtection="1">
      <alignment horizontal="center" vertical="center" shrinkToFit="1"/>
      <protection locked="0"/>
    </xf>
    <xf numFmtId="56" fontId="3" fillId="0" borderId="43" xfId="0" applyNumberFormat="1" applyFont="1" applyBorder="1" applyAlignment="1" applyProtection="1">
      <alignment horizontal="center" vertical="center" shrinkToFit="1"/>
      <protection locked="0"/>
    </xf>
    <xf numFmtId="180" fontId="22" fillId="0" borderId="44" xfId="0" applyNumberFormat="1" applyFont="1" applyBorder="1" applyProtection="1">
      <alignment vertical="center"/>
      <protection locked="0"/>
    </xf>
    <xf numFmtId="180" fontId="22" fillId="0" borderId="42" xfId="0" applyNumberFormat="1" applyFont="1" applyBorder="1" applyProtection="1">
      <alignment vertical="center"/>
      <protection locked="0"/>
    </xf>
    <xf numFmtId="180" fontId="22" fillId="0" borderId="39" xfId="0" applyNumberFormat="1" applyFont="1" applyBorder="1" applyProtection="1">
      <alignment vertical="center"/>
      <protection locked="0"/>
    </xf>
    <xf numFmtId="180" fontId="26" fillId="2" borderId="45" xfId="0" applyNumberFormat="1" applyFont="1" applyFill="1" applyBorder="1" applyAlignment="1" applyProtection="1">
      <alignment vertical="center" shrinkToFit="1"/>
      <protection locked="0"/>
    </xf>
    <xf numFmtId="180" fontId="23" fillId="2" borderId="20" xfId="0" applyNumberFormat="1" applyFont="1" applyFill="1" applyBorder="1" applyAlignment="1">
      <alignment vertical="center" shrinkToFit="1"/>
    </xf>
    <xf numFmtId="180" fontId="23" fillId="2" borderId="29" xfId="0" applyNumberFormat="1" applyFont="1" applyFill="1" applyBorder="1" applyAlignment="1">
      <alignment vertical="center" shrinkToFit="1"/>
    </xf>
    <xf numFmtId="180" fontId="23" fillId="2" borderId="19" xfId="0" applyNumberFormat="1" applyFont="1" applyFill="1" applyBorder="1" applyAlignment="1">
      <alignment vertical="center" shrinkToFit="1"/>
    </xf>
    <xf numFmtId="180" fontId="23" fillId="2" borderId="32" xfId="0" applyNumberFormat="1" applyFont="1" applyFill="1" applyBorder="1" applyAlignment="1">
      <alignment vertical="center" shrinkToFit="1"/>
    </xf>
    <xf numFmtId="180" fontId="26" fillId="0" borderId="27" xfId="0" applyNumberFormat="1" applyFont="1" applyBorder="1" applyAlignment="1" applyProtection="1">
      <alignment vertical="center" shrinkToFit="1"/>
      <protection locked="0"/>
    </xf>
    <xf numFmtId="180" fontId="26" fillId="0" borderId="8" xfId="0" applyNumberFormat="1" applyFont="1" applyBorder="1" applyAlignment="1" applyProtection="1">
      <alignment vertical="center" shrinkToFit="1"/>
      <protection locked="0"/>
    </xf>
    <xf numFmtId="180" fontId="26" fillId="0" borderId="21" xfId="0" applyNumberFormat="1" applyFont="1" applyBorder="1" applyAlignment="1" applyProtection="1">
      <alignment vertical="center" shrinkToFit="1"/>
      <protection locked="0"/>
    </xf>
    <xf numFmtId="176" fontId="20" fillId="2" borderId="27" xfId="5" applyNumberFormat="1" applyFont="1" applyFill="1" applyBorder="1" applyAlignment="1" applyProtection="1">
      <alignment horizontal="center" vertical="center" shrinkToFit="1"/>
    </xf>
    <xf numFmtId="176" fontId="20" fillId="2" borderId="21" xfId="5" applyNumberFormat="1" applyFont="1" applyFill="1" applyBorder="1" applyAlignment="1" applyProtection="1">
      <alignment horizontal="center" vertical="center" shrinkToFit="1"/>
    </xf>
    <xf numFmtId="180" fontId="26" fillId="0" borderId="13" xfId="0" applyNumberFormat="1" applyFont="1" applyBorder="1" applyAlignment="1" applyProtection="1">
      <alignment vertical="center" shrinkToFit="1"/>
      <protection locked="0"/>
    </xf>
    <xf numFmtId="180" fontId="26" fillId="0" borderId="54" xfId="0" applyNumberFormat="1" applyFont="1" applyBorder="1" applyAlignment="1" applyProtection="1">
      <alignment vertical="center" shrinkToFit="1"/>
      <protection locked="0"/>
    </xf>
    <xf numFmtId="180" fontId="26" fillId="0" borderId="22" xfId="0" applyNumberFormat="1" applyFont="1" applyBorder="1" applyAlignment="1" applyProtection="1">
      <alignment vertical="center" shrinkToFit="1"/>
      <protection locked="0"/>
    </xf>
    <xf numFmtId="176" fontId="20" fillId="2" borderId="25" xfId="5" applyNumberFormat="1" applyFont="1" applyFill="1" applyBorder="1" applyAlignment="1" applyProtection="1">
      <alignment horizontal="center" vertical="center" shrinkToFit="1"/>
    </xf>
    <xf numFmtId="176" fontId="20" fillId="2" borderId="22" xfId="5" applyNumberFormat="1" applyFont="1" applyFill="1" applyBorder="1" applyAlignment="1" applyProtection="1">
      <alignment horizontal="center" vertical="center" shrinkToFit="1"/>
    </xf>
    <xf numFmtId="180" fontId="26" fillId="0" borderId="25" xfId="0" applyNumberFormat="1" applyFont="1" applyBorder="1" applyAlignment="1" applyProtection="1">
      <alignment vertical="center" shrinkToFit="1"/>
      <protection locked="0"/>
    </xf>
    <xf numFmtId="180" fontId="26" fillId="0" borderId="51" xfId="0" applyNumberFormat="1" applyFont="1" applyBorder="1" applyAlignment="1" applyProtection="1">
      <alignment vertical="center" shrinkToFit="1"/>
      <protection locked="0"/>
    </xf>
    <xf numFmtId="180" fontId="26" fillId="2" borderId="53" xfId="0" applyNumberFormat="1" applyFont="1" applyFill="1" applyBorder="1" applyAlignment="1" applyProtection="1">
      <alignment vertical="center" shrinkToFit="1"/>
      <protection locked="0"/>
    </xf>
    <xf numFmtId="180" fontId="23" fillId="2" borderId="40" xfId="0" applyNumberFormat="1" applyFont="1" applyFill="1" applyBorder="1" applyAlignment="1">
      <alignment vertical="center" shrinkToFit="1"/>
    </xf>
    <xf numFmtId="180" fontId="23" fillId="2" borderId="41" xfId="0" applyNumberFormat="1" applyFont="1" applyFill="1" applyBorder="1" applyAlignment="1">
      <alignment vertical="center" shrinkToFit="1"/>
    </xf>
    <xf numFmtId="56" fontId="3" fillId="0" borderId="50" xfId="0" applyNumberFormat="1" applyFont="1" applyBorder="1" applyAlignment="1" applyProtection="1">
      <alignment horizontal="center" vertical="center" shrinkToFit="1"/>
      <protection locked="0"/>
    </xf>
    <xf numFmtId="56" fontId="3" fillId="0" borderId="54" xfId="0" applyNumberFormat="1" applyFont="1" applyBorder="1" applyAlignment="1" applyProtection="1">
      <alignment horizontal="center" vertical="center" shrinkToFit="1"/>
      <protection locked="0"/>
    </xf>
    <xf numFmtId="56" fontId="3" fillId="0" borderId="22" xfId="0" applyNumberFormat="1" applyFont="1" applyBorder="1" applyAlignment="1" applyProtection="1">
      <alignment horizontal="center" vertical="center" shrinkToFit="1"/>
      <protection locked="0"/>
    </xf>
    <xf numFmtId="180" fontId="22" fillId="0" borderId="25" xfId="0" applyNumberFormat="1" applyFont="1" applyBorder="1" applyProtection="1">
      <alignment vertical="center"/>
      <protection locked="0"/>
    </xf>
    <xf numFmtId="180" fontId="22" fillId="0" borderId="54" xfId="0" applyNumberFormat="1" applyFont="1" applyBorder="1" applyProtection="1">
      <alignment vertical="center"/>
      <protection locked="0"/>
    </xf>
    <xf numFmtId="180" fontId="22" fillId="0" borderId="51" xfId="0" applyNumberFormat="1" applyFont="1" applyBorder="1" applyProtection="1">
      <alignment vertical="center"/>
      <protection locked="0"/>
    </xf>
    <xf numFmtId="0" fontId="32" fillId="2" borderId="52" xfId="0" applyFont="1" applyFill="1" applyBorder="1" applyAlignment="1">
      <alignment horizontal="distributed" vertical="center" indent="1" shrinkToFit="1"/>
    </xf>
    <xf numFmtId="0" fontId="32" fillId="2" borderId="45" xfId="0" applyFont="1" applyFill="1" applyBorder="1" applyAlignment="1">
      <alignment horizontal="distributed" vertical="center" indent="1" shrinkToFit="1"/>
    </xf>
    <xf numFmtId="0" fontId="25" fillId="0" borderId="45" xfId="0" applyFont="1" applyBorder="1" applyAlignment="1" applyProtection="1">
      <alignment horizontal="left" vertical="center" shrinkToFit="1"/>
      <protection locked="0"/>
    </xf>
    <xf numFmtId="0" fontId="25" fillId="0" borderId="53" xfId="0" applyFont="1" applyBorder="1" applyAlignment="1" applyProtection="1">
      <alignment horizontal="left" vertical="center" shrinkToFit="1"/>
      <protection locked="0"/>
    </xf>
    <xf numFmtId="0" fontId="26" fillId="0" borderId="27" xfId="0" applyFont="1" applyBorder="1" applyAlignment="1" applyProtection="1">
      <alignment horizontal="left" vertical="center" shrinkToFit="1"/>
      <protection locked="0"/>
    </xf>
    <xf numFmtId="0" fontId="26" fillId="0" borderId="8" xfId="0" applyFont="1" applyBorder="1" applyAlignment="1" applyProtection="1">
      <alignment horizontal="left" vertical="center" shrinkToFit="1"/>
      <protection locked="0"/>
    </xf>
    <xf numFmtId="0" fontId="26" fillId="0" borderId="21" xfId="0" applyFont="1" applyBorder="1" applyAlignment="1" applyProtection="1">
      <alignment horizontal="left" vertical="center" shrinkToFit="1"/>
      <protection locked="0"/>
    </xf>
    <xf numFmtId="0" fontId="19" fillId="2" borderId="7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9" fillId="2" borderId="6" xfId="0" applyFont="1" applyFill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178" fontId="24" fillId="2" borderId="1" xfId="0" applyNumberFormat="1" applyFont="1" applyFill="1" applyBorder="1" applyAlignment="1">
      <alignment vertical="center" shrinkToFit="1"/>
    </xf>
    <xf numFmtId="178" fontId="24" fillId="2" borderId="6" xfId="0" applyNumberFormat="1" applyFont="1" applyFill="1" applyBorder="1" applyAlignment="1">
      <alignment vertical="center" shrinkToFit="1"/>
    </xf>
    <xf numFmtId="178" fontId="24" fillId="2" borderId="4" xfId="0" applyNumberFormat="1" applyFont="1" applyFill="1" applyBorder="1" applyAlignment="1">
      <alignment vertical="center" shrinkToFit="1"/>
    </xf>
    <xf numFmtId="178" fontId="24" fillId="2" borderId="3" xfId="0" applyNumberFormat="1" applyFont="1" applyFill="1" applyBorder="1" applyAlignment="1">
      <alignment vertical="center" shrinkToFit="1"/>
    </xf>
    <xf numFmtId="0" fontId="14" fillId="5" borderId="66" xfId="0" applyFont="1" applyFill="1" applyBorder="1" applyAlignment="1">
      <alignment horizontal="center" vertical="center"/>
    </xf>
    <xf numFmtId="0" fontId="14" fillId="5" borderId="67" xfId="0" applyFont="1" applyFill="1" applyBorder="1" applyAlignment="1">
      <alignment horizontal="center" vertical="center"/>
    </xf>
    <xf numFmtId="0" fontId="14" fillId="5" borderId="68" xfId="0" applyFont="1" applyFill="1" applyBorder="1" applyAlignment="1">
      <alignment horizontal="center" vertical="center"/>
    </xf>
    <xf numFmtId="9" fontId="0" fillId="4" borderId="69" xfId="0" applyNumberFormat="1" applyFill="1" applyBorder="1" applyAlignment="1" applyProtection="1">
      <alignment horizontal="center" vertical="center"/>
      <protection locked="0"/>
    </xf>
    <xf numFmtId="9" fontId="0" fillId="4" borderId="70" xfId="0" applyNumberFormat="1" applyFill="1" applyBorder="1" applyAlignment="1" applyProtection="1">
      <alignment horizontal="center" vertical="center"/>
      <protection locked="0"/>
    </xf>
    <xf numFmtId="9" fontId="0" fillId="4" borderId="71" xfId="0" applyNumberFormat="1" applyFill="1" applyBorder="1" applyAlignment="1" applyProtection="1">
      <alignment horizontal="center" vertical="center"/>
      <protection locked="0"/>
    </xf>
    <xf numFmtId="0" fontId="18" fillId="2" borderId="7" xfId="0" applyFont="1" applyFill="1" applyBorder="1" applyAlignment="1">
      <alignment horizontal="distributed" vertical="center" indent="1"/>
    </xf>
    <xf numFmtId="0" fontId="18" fillId="2" borderId="1" xfId="0" applyFont="1" applyFill="1" applyBorder="1" applyAlignment="1">
      <alignment horizontal="distributed" vertical="center" indent="1"/>
    </xf>
    <xf numFmtId="0" fontId="35" fillId="2" borderId="72" xfId="0" applyFont="1" applyFill="1" applyBorder="1" applyAlignment="1">
      <alignment horizontal="center" vertical="center"/>
    </xf>
    <xf numFmtId="0" fontId="35" fillId="2" borderId="73" xfId="0" applyFont="1" applyFill="1" applyBorder="1" applyAlignment="1">
      <alignment horizontal="center" vertical="center"/>
    </xf>
    <xf numFmtId="0" fontId="35" fillId="2" borderId="74" xfId="0" applyFont="1" applyFill="1" applyBorder="1" applyAlignment="1">
      <alignment horizontal="center" vertical="center"/>
    </xf>
    <xf numFmtId="0" fontId="17" fillId="2" borderId="12" xfId="0" applyFont="1" applyFill="1" applyBorder="1" applyAlignment="1">
      <alignment horizontal="distributed" vertical="center" indent="1"/>
    </xf>
    <xf numFmtId="0" fontId="17" fillId="2" borderId="0" xfId="0" applyFont="1" applyFill="1" applyAlignment="1">
      <alignment horizontal="distributed" vertical="center" indent="1"/>
    </xf>
    <xf numFmtId="0" fontId="17" fillId="2" borderId="5" xfId="0" applyFont="1" applyFill="1" applyBorder="1" applyAlignment="1">
      <alignment horizontal="distributed" vertical="center" indent="1"/>
    </xf>
    <xf numFmtId="0" fontId="17" fillId="2" borderId="4" xfId="0" applyFont="1" applyFill="1" applyBorder="1" applyAlignment="1">
      <alignment horizontal="distributed" vertical="center" indent="1"/>
    </xf>
    <xf numFmtId="0" fontId="32" fillId="2" borderId="52" xfId="0" applyFont="1" applyFill="1" applyBorder="1" applyAlignment="1">
      <alignment horizontal="distributed" vertical="center" indent="2" shrinkToFit="1"/>
    </xf>
    <xf numFmtId="0" fontId="32" fillId="2" borderId="45" xfId="0" applyFont="1" applyFill="1" applyBorder="1" applyAlignment="1">
      <alignment horizontal="distributed" vertical="center" indent="2" shrinkToFit="1"/>
    </xf>
    <xf numFmtId="0" fontId="20" fillId="4" borderId="47" xfId="0" applyFont="1" applyFill="1" applyBorder="1" applyAlignment="1" applyProtection="1">
      <alignment horizontal="left" vertical="center" shrinkToFit="1"/>
      <protection locked="0"/>
    </xf>
    <xf numFmtId="0" fontId="20" fillId="4" borderId="15" xfId="0" applyFont="1" applyFill="1" applyBorder="1" applyAlignment="1" applyProtection="1">
      <alignment horizontal="left" vertical="center" shrinkToFit="1"/>
      <protection locked="0"/>
    </xf>
    <xf numFmtId="0" fontId="20" fillId="4" borderId="16" xfId="0" applyFont="1" applyFill="1" applyBorder="1" applyAlignment="1" applyProtection="1">
      <alignment horizontal="left" vertical="center" shrinkToFit="1"/>
      <protection locked="0"/>
    </xf>
    <xf numFmtId="0" fontId="19" fillId="2" borderId="14" xfId="0" applyFont="1" applyFill="1" applyBorder="1" applyAlignment="1">
      <alignment horizontal="center" vertical="center"/>
    </xf>
    <xf numFmtId="0" fontId="19" fillId="2" borderId="15" xfId="0" applyFont="1" applyFill="1" applyBorder="1" applyAlignment="1">
      <alignment horizontal="center" vertical="center"/>
    </xf>
    <xf numFmtId="0" fontId="20" fillId="4" borderId="46" xfId="0" applyFont="1" applyFill="1" applyBorder="1" applyAlignment="1" applyProtection="1">
      <alignment horizontal="left" vertical="center" shrinkToFit="1"/>
      <protection locked="0"/>
    </xf>
    <xf numFmtId="0" fontId="20" fillId="4" borderId="45" xfId="0" applyFont="1" applyFill="1" applyBorder="1" applyAlignment="1" applyProtection="1">
      <alignment horizontal="left" vertical="center" shrinkToFit="1"/>
      <protection locked="0"/>
    </xf>
    <xf numFmtId="0" fontId="20" fillId="4" borderId="53" xfId="0" applyFont="1" applyFill="1" applyBorder="1" applyAlignment="1" applyProtection="1">
      <alignment horizontal="left" vertical="center" shrinkToFit="1"/>
      <protection locked="0"/>
    </xf>
    <xf numFmtId="180" fontId="25" fillId="0" borderId="45" xfId="0" applyNumberFormat="1" applyFont="1" applyBorder="1" applyAlignment="1" applyProtection="1">
      <alignment horizontal="center" vertical="center" shrinkToFit="1"/>
      <protection locked="0"/>
    </xf>
    <xf numFmtId="0" fontId="25" fillId="0" borderId="45" xfId="0" applyFont="1" applyBorder="1" applyAlignment="1" applyProtection="1">
      <alignment horizontal="center" vertical="center" shrinkToFit="1"/>
      <protection locked="0"/>
    </xf>
    <xf numFmtId="0" fontId="20" fillId="2" borderId="45" xfId="0" applyFont="1" applyFill="1" applyBorder="1" applyAlignment="1">
      <alignment horizontal="center" vertical="center"/>
    </xf>
    <xf numFmtId="0" fontId="20" fillId="2" borderId="53" xfId="0" applyFont="1" applyFill="1" applyBorder="1" applyAlignment="1">
      <alignment horizontal="center" vertical="center"/>
    </xf>
    <xf numFmtId="0" fontId="26" fillId="0" borderId="44" xfId="0" applyFont="1" applyBorder="1" applyAlignment="1" applyProtection="1">
      <alignment horizontal="left" vertical="center" shrinkToFit="1"/>
      <protection locked="0"/>
    </xf>
    <xf numFmtId="0" fontId="26" fillId="0" borderId="42" xfId="0" applyFont="1" applyBorder="1" applyAlignment="1" applyProtection="1">
      <alignment horizontal="left" vertical="center" shrinkToFit="1"/>
      <protection locked="0"/>
    </xf>
    <xf numFmtId="0" fontId="26" fillId="0" borderId="43" xfId="0" applyFont="1" applyBorder="1" applyAlignment="1" applyProtection="1">
      <alignment horizontal="left" vertical="center" shrinkToFit="1"/>
      <protection locked="0"/>
    </xf>
    <xf numFmtId="180" fontId="26" fillId="0" borderId="44" xfId="0" applyNumberFormat="1" applyFont="1" applyBorder="1" applyAlignment="1" applyProtection="1">
      <alignment vertical="center" shrinkToFit="1"/>
      <protection locked="0"/>
    </xf>
    <xf numFmtId="180" fontId="26" fillId="0" borderId="42" xfId="0" applyNumberFormat="1" applyFont="1" applyBorder="1" applyAlignment="1" applyProtection="1">
      <alignment vertical="center" shrinkToFit="1"/>
      <protection locked="0"/>
    </xf>
    <xf numFmtId="180" fontId="26" fillId="0" borderId="43" xfId="0" applyNumberFormat="1" applyFont="1" applyBorder="1" applyAlignment="1" applyProtection="1">
      <alignment vertical="center" shrinkToFit="1"/>
      <protection locked="0"/>
    </xf>
    <xf numFmtId="176" fontId="20" fillId="2" borderId="44" xfId="5" applyNumberFormat="1" applyFont="1" applyFill="1" applyBorder="1" applyAlignment="1" applyProtection="1">
      <alignment horizontal="center" vertical="center" shrinkToFit="1"/>
    </xf>
    <xf numFmtId="176" fontId="20" fillId="2" borderId="43" xfId="5" applyNumberFormat="1" applyFont="1" applyFill="1" applyBorder="1" applyAlignment="1" applyProtection="1">
      <alignment horizontal="center" vertical="center" shrinkToFit="1"/>
    </xf>
    <xf numFmtId="180" fontId="26" fillId="0" borderId="39" xfId="0" applyNumberFormat="1" applyFont="1" applyBorder="1" applyAlignment="1" applyProtection="1">
      <alignment vertical="center" shrinkToFit="1"/>
      <protection locked="0"/>
    </xf>
    <xf numFmtId="0" fontId="19" fillId="2" borderId="45" xfId="0" applyFont="1" applyFill="1" applyBorder="1" applyAlignment="1">
      <alignment horizontal="center" vertical="center" shrinkToFit="1"/>
    </xf>
    <xf numFmtId="178" fontId="19" fillId="2" borderId="45" xfId="0" applyNumberFormat="1" applyFont="1" applyFill="1" applyBorder="1" applyAlignment="1">
      <alignment horizontal="center" vertical="center"/>
    </xf>
    <xf numFmtId="0" fontId="19" fillId="2" borderId="53" xfId="0" applyFont="1" applyFill="1" applyBorder="1" applyAlignment="1">
      <alignment horizontal="center" vertical="center" shrinkToFit="1"/>
    </xf>
    <xf numFmtId="0" fontId="19" fillId="2" borderId="52" xfId="0" applyFont="1" applyFill="1" applyBorder="1" applyAlignment="1">
      <alignment horizontal="center" vertical="center" shrinkToFit="1"/>
    </xf>
    <xf numFmtId="0" fontId="20" fillId="2" borderId="9" xfId="0" applyFont="1" applyFill="1" applyBorder="1" applyAlignment="1">
      <alignment horizontal="center" vertical="center"/>
    </xf>
    <xf numFmtId="0" fontId="20" fillId="2" borderId="8" xfId="0" applyFont="1" applyFill="1" applyBorder="1" applyAlignment="1">
      <alignment horizontal="center" vertical="center"/>
    </xf>
    <xf numFmtId="0" fontId="20" fillId="2" borderId="13" xfId="0" applyFont="1" applyFill="1" applyBorder="1" applyAlignment="1">
      <alignment horizontal="center" vertical="center"/>
    </xf>
    <xf numFmtId="0" fontId="20" fillId="2" borderId="50" xfId="0" applyFont="1" applyFill="1" applyBorder="1" applyAlignment="1">
      <alignment horizontal="center" vertical="center"/>
    </xf>
    <xf numFmtId="0" fontId="20" fillId="2" borderId="54" xfId="0" applyFont="1" applyFill="1" applyBorder="1" applyAlignment="1">
      <alignment horizontal="center" vertical="center"/>
    </xf>
    <xf numFmtId="0" fontId="20" fillId="2" borderId="51" xfId="0" applyFont="1" applyFill="1" applyBorder="1" applyAlignment="1">
      <alignment horizontal="center" vertical="center"/>
    </xf>
    <xf numFmtId="178" fontId="20" fillId="0" borderId="0" xfId="0" applyNumberFormat="1" applyFont="1" applyAlignment="1">
      <alignment horizontal="center" vertical="center"/>
    </xf>
    <xf numFmtId="0" fontId="29" fillId="2" borderId="49" xfId="0" applyFont="1" applyFill="1" applyBorder="1" applyAlignment="1">
      <alignment horizontal="center" vertical="center"/>
    </xf>
    <xf numFmtId="0" fontId="29" fillId="2" borderId="42" xfId="0" applyFont="1" applyFill="1" applyBorder="1" applyAlignment="1">
      <alignment horizontal="center" vertical="center"/>
    </xf>
    <xf numFmtId="0" fontId="29" fillId="2" borderId="39" xfId="0" applyFont="1" applyFill="1" applyBorder="1" applyAlignment="1">
      <alignment horizontal="center" vertical="center"/>
    </xf>
    <xf numFmtId="56" fontId="3" fillId="0" borderId="75" xfId="0" applyNumberFormat="1" applyFont="1" applyBorder="1" applyAlignment="1" applyProtection="1">
      <alignment horizontal="center" vertical="center" shrinkToFit="1"/>
      <protection locked="0"/>
    </xf>
    <xf numFmtId="56" fontId="3" fillId="0" borderId="64" xfId="0" applyNumberFormat="1" applyFont="1" applyBorder="1" applyAlignment="1" applyProtection="1">
      <alignment horizontal="center" vertical="center" shrinkToFit="1"/>
      <protection locked="0"/>
    </xf>
    <xf numFmtId="56" fontId="3" fillId="0" borderId="65" xfId="0" applyNumberFormat="1" applyFont="1" applyBorder="1" applyAlignment="1" applyProtection="1">
      <alignment horizontal="center" vertical="center" shrinkToFit="1"/>
      <protection locked="0"/>
    </xf>
    <xf numFmtId="0" fontId="3" fillId="2" borderId="63" xfId="0" applyFont="1" applyFill="1" applyBorder="1" applyAlignment="1">
      <alignment horizontal="center" vertical="center"/>
    </xf>
    <xf numFmtId="0" fontId="3" fillId="2" borderId="64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26" fillId="2" borderId="64" xfId="0" applyFont="1" applyFill="1" applyBorder="1" applyAlignment="1">
      <alignment horizontal="center" vertical="center"/>
    </xf>
    <xf numFmtId="0" fontId="26" fillId="2" borderId="2" xfId="0" applyFont="1" applyFill="1" applyBorder="1" applyAlignment="1">
      <alignment horizontal="center" vertical="center"/>
    </xf>
    <xf numFmtId="0" fontId="26" fillId="2" borderId="65" xfId="0" applyFont="1" applyFill="1" applyBorder="1" applyAlignment="1">
      <alignment horizontal="center" vertical="center"/>
    </xf>
    <xf numFmtId="0" fontId="26" fillId="2" borderId="23" xfId="0" applyFont="1" applyFill="1" applyBorder="1" applyAlignment="1">
      <alignment horizontal="center" vertical="center"/>
    </xf>
    <xf numFmtId="0" fontId="3" fillId="2" borderId="63" xfId="0" applyFont="1" applyFill="1" applyBorder="1" applyAlignment="1">
      <alignment horizontal="center" vertical="center" wrapText="1"/>
    </xf>
    <xf numFmtId="0" fontId="3" fillId="2" borderId="64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6" fillId="0" borderId="63" xfId="0" applyFont="1" applyBorder="1" applyAlignment="1" applyProtection="1">
      <alignment horizontal="left" vertical="center" shrinkToFit="1"/>
      <protection locked="0"/>
    </xf>
    <xf numFmtId="0" fontId="26" fillId="0" borderId="64" xfId="0" applyFont="1" applyBorder="1" applyAlignment="1" applyProtection="1">
      <alignment horizontal="left" vertical="center" shrinkToFit="1"/>
      <protection locked="0"/>
    </xf>
    <xf numFmtId="0" fontId="26" fillId="0" borderId="65" xfId="0" applyFont="1" applyBorder="1" applyAlignment="1" applyProtection="1">
      <alignment horizontal="left" vertical="center" shrinkToFit="1"/>
      <protection locked="0"/>
    </xf>
    <xf numFmtId="0" fontId="20" fillId="2" borderId="76" xfId="0" applyFont="1" applyFill="1" applyBorder="1" applyAlignment="1">
      <alignment horizontal="right" vertical="center"/>
    </xf>
    <xf numFmtId="0" fontId="20" fillId="2" borderId="50" xfId="0" applyFont="1" applyFill="1" applyBorder="1" applyAlignment="1">
      <alignment horizontal="right" vertical="center"/>
    </xf>
    <xf numFmtId="0" fontId="18" fillId="2" borderId="51" xfId="0" applyFont="1" applyFill="1" applyBorder="1">
      <alignment vertical="center"/>
    </xf>
    <xf numFmtId="0" fontId="18" fillId="2" borderId="76" xfId="0" applyFont="1" applyFill="1" applyBorder="1">
      <alignment vertical="center"/>
    </xf>
    <xf numFmtId="0" fontId="18" fillId="2" borderId="28" xfId="0" applyFont="1" applyFill="1" applyBorder="1">
      <alignment vertical="center"/>
    </xf>
    <xf numFmtId="0" fontId="20" fillId="2" borderId="17" xfId="0" applyFont="1" applyFill="1" applyBorder="1" applyAlignment="1">
      <alignment horizontal="right" vertical="center"/>
    </xf>
    <xf numFmtId="0" fontId="20" fillId="2" borderId="14" xfId="0" applyFont="1" applyFill="1" applyBorder="1" applyAlignment="1">
      <alignment horizontal="right" vertical="center"/>
    </xf>
    <xf numFmtId="0" fontId="28" fillId="2" borderId="46" xfId="0" applyFont="1" applyFill="1" applyBorder="1">
      <alignment vertical="center"/>
    </xf>
    <xf numFmtId="0" fontId="28" fillId="2" borderId="45" xfId="0" applyFont="1" applyFill="1" applyBorder="1">
      <alignment vertical="center"/>
    </xf>
    <xf numFmtId="176" fontId="20" fillId="2" borderId="47" xfId="5" applyNumberFormat="1" applyFont="1" applyFill="1" applyBorder="1" applyAlignment="1">
      <alignment horizontal="center" vertical="center" shrinkToFit="1"/>
    </xf>
    <xf numFmtId="176" fontId="20" fillId="2" borderId="46" xfId="5" applyNumberFormat="1" applyFont="1" applyFill="1" applyBorder="1" applyAlignment="1">
      <alignment horizontal="center" vertical="center" shrinkToFit="1"/>
    </xf>
    <xf numFmtId="0" fontId="3" fillId="2" borderId="49" xfId="0" applyFont="1" applyFill="1" applyBorder="1" applyAlignment="1">
      <alignment horizontal="left" vertical="center" indent="1" shrinkToFit="1"/>
    </xf>
    <xf numFmtId="0" fontId="3" fillId="2" borderId="42" xfId="0" applyFont="1" applyFill="1" applyBorder="1" applyAlignment="1">
      <alignment horizontal="left" vertical="center" indent="1" shrinkToFit="1"/>
    </xf>
    <xf numFmtId="0" fontId="3" fillId="2" borderId="43" xfId="0" applyFont="1" applyFill="1" applyBorder="1" applyAlignment="1">
      <alignment horizontal="left" vertical="center" indent="1" shrinkToFit="1"/>
    </xf>
    <xf numFmtId="0" fontId="3" fillId="2" borderId="9" xfId="0" applyFont="1" applyFill="1" applyBorder="1" applyAlignment="1">
      <alignment horizontal="left" vertical="center" indent="1" shrinkToFit="1"/>
    </xf>
    <xf numFmtId="0" fontId="3" fillId="2" borderId="8" xfId="0" applyFont="1" applyFill="1" applyBorder="1" applyAlignment="1">
      <alignment horizontal="left" vertical="center" indent="1" shrinkToFit="1"/>
    </xf>
    <xf numFmtId="0" fontId="3" fillId="2" borderId="21" xfId="0" applyFont="1" applyFill="1" applyBorder="1" applyAlignment="1">
      <alignment horizontal="left" vertical="center" indent="1" shrinkToFit="1"/>
    </xf>
    <xf numFmtId="0" fontId="3" fillId="2" borderId="50" xfId="0" applyFont="1" applyFill="1" applyBorder="1" applyAlignment="1">
      <alignment horizontal="left" vertical="center" indent="1" shrinkToFit="1"/>
    </xf>
    <xf numFmtId="0" fontId="3" fillId="2" borderId="54" xfId="0" applyFont="1" applyFill="1" applyBorder="1" applyAlignment="1">
      <alignment horizontal="left" vertical="center" indent="1" shrinkToFit="1"/>
    </xf>
    <xf numFmtId="0" fontId="3" fillId="2" borderId="22" xfId="0" applyFont="1" applyFill="1" applyBorder="1" applyAlignment="1">
      <alignment horizontal="left" vertical="center" indent="1" shrinkToFit="1"/>
    </xf>
    <xf numFmtId="0" fontId="19" fillId="2" borderId="49" xfId="0" applyFont="1" applyFill="1" applyBorder="1" applyAlignment="1">
      <alignment horizontal="right" vertical="center" indent="1" shrinkToFit="1"/>
    </xf>
    <xf numFmtId="0" fontId="19" fillId="2" borderId="42" xfId="0" applyFont="1" applyFill="1" applyBorder="1" applyAlignment="1">
      <alignment horizontal="right" vertical="center" indent="1" shrinkToFit="1"/>
    </xf>
    <xf numFmtId="0" fontId="19" fillId="2" borderId="43" xfId="0" applyFont="1" applyFill="1" applyBorder="1" applyAlignment="1">
      <alignment horizontal="right" vertical="center" indent="1" shrinkToFit="1"/>
    </xf>
    <xf numFmtId="179" fontId="19" fillId="2" borderId="44" xfId="1" applyNumberFormat="1" applyFont="1" applyFill="1" applyBorder="1" applyAlignment="1" applyProtection="1">
      <alignment vertical="center" shrinkToFit="1"/>
    </xf>
    <xf numFmtId="179" fontId="19" fillId="2" borderId="42" xfId="1" applyNumberFormat="1" applyFont="1" applyFill="1" applyBorder="1" applyAlignment="1" applyProtection="1">
      <alignment vertical="center" shrinkToFit="1"/>
    </xf>
    <xf numFmtId="179" fontId="19" fillId="2" borderId="39" xfId="1" applyNumberFormat="1" applyFont="1" applyFill="1" applyBorder="1" applyAlignment="1" applyProtection="1">
      <alignment vertical="center" shrinkToFit="1"/>
    </xf>
    <xf numFmtId="0" fontId="19" fillId="2" borderId="50" xfId="0" applyFont="1" applyFill="1" applyBorder="1" applyAlignment="1">
      <alignment horizontal="right" vertical="center" indent="1" shrinkToFit="1"/>
    </xf>
    <xf numFmtId="0" fontId="19" fillId="2" borderId="54" xfId="0" applyFont="1" applyFill="1" applyBorder="1" applyAlignment="1">
      <alignment horizontal="right" vertical="center" indent="1" shrinkToFit="1"/>
    </xf>
    <xf numFmtId="0" fontId="19" fillId="2" borderId="22" xfId="0" applyFont="1" applyFill="1" applyBorder="1" applyAlignment="1">
      <alignment horizontal="right" vertical="center" indent="1" shrinkToFit="1"/>
    </xf>
    <xf numFmtId="179" fontId="19" fillId="2" borderId="25" xfId="1" applyNumberFormat="1" applyFont="1" applyFill="1" applyBorder="1" applyAlignment="1" applyProtection="1">
      <alignment vertical="center" shrinkToFit="1"/>
    </xf>
    <xf numFmtId="179" fontId="19" fillId="2" borderId="54" xfId="1" applyNumberFormat="1" applyFont="1" applyFill="1" applyBorder="1" applyAlignment="1" applyProtection="1">
      <alignment vertical="center" shrinkToFit="1"/>
    </xf>
    <xf numFmtId="179" fontId="19" fillId="2" borderId="51" xfId="1" applyNumberFormat="1" applyFont="1" applyFill="1" applyBorder="1" applyAlignment="1" applyProtection="1">
      <alignment vertical="center" shrinkToFit="1"/>
    </xf>
    <xf numFmtId="56" fontId="3" fillId="0" borderId="48" xfId="0" applyNumberFormat="1" applyFont="1" applyBorder="1" applyAlignment="1" applyProtection="1">
      <alignment horizontal="center" vertical="center" shrinkToFit="1"/>
      <protection locked="0"/>
    </xf>
    <xf numFmtId="0" fontId="3" fillId="0" borderId="40" xfId="0" applyFont="1" applyBorder="1" applyAlignment="1" applyProtection="1">
      <alignment horizontal="center" vertical="center" shrinkToFit="1"/>
      <protection locked="0"/>
    </xf>
    <xf numFmtId="0" fontId="3" fillId="0" borderId="44" xfId="0" applyFont="1" applyBorder="1" applyAlignment="1" applyProtection="1">
      <alignment horizontal="center" vertical="center" shrinkToFit="1"/>
      <protection locked="0"/>
    </xf>
    <xf numFmtId="0" fontId="3" fillId="0" borderId="43" xfId="0" applyFont="1" applyBorder="1" applyAlignment="1" applyProtection="1">
      <alignment horizontal="center" vertical="center" shrinkToFit="1"/>
      <protection locked="0"/>
    </xf>
    <xf numFmtId="56" fontId="3" fillId="0" borderId="31" xfId="0" applyNumberFormat="1" applyFont="1" applyBorder="1" applyAlignment="1" applyProtection="1">
      <alignment horizontal="center" vertical="center" shrinkToFit="1"/>
      <protection locked="0"/>
    </xf>
    <xf numFmtId="0" fontId="3" fillId="0" borderId="19" xfId="0" applyFont="1" applyBorder="1" applyAlignment="1" applyProtection="1">
      <alignment horizontal="center" vertical="center" shrinkToFit="1"/>
      <protection locked="0"/>
    </xf>
    <xf numFmtId="0" fontId="3" fillId="0" borderId="44" xfId="0" applyFont="1" applyBorder="1" applyAlignment="1" applyProtection="1">
      <alignment horizontal="left" vertical="center" indent="1" shrinkToFit="1"/>
      <protection locked="0"/>
    </xf>
    <xf numFmtId="0" fontId="3" fillId="0" borderId="42" xfId="0" applyFont="1" applyBorder="1" applyAlignment="1" applyProtection="1">
      <alignment horizontal="left" vertical="center" indent="1" shrinkToFit="1"/>
      <protection locked="0"/>
    </xf>
    <xf numFmtId="0" fontId="3" fillId="0" borderId="39" xfId="0" applyFont="1" applyBorder="1" applyAlignment="1" applyProtection="1">
      <alignment horizontal="left" vertical="center" indent="1" shrinkToFit="1"/>
      <protection locked="0"/>
    </xf>
    <xf numFmtId="0" fontId="3" fillId="0" borderId="27" xfId="0" applyFont="1" applyBorder="1" applyAlignment="1" applyProtection="1">
      <alignment horizontal="left" vertical="center" indent="1" shrinkToFit="1"/>
      <protection locked="0"/>
    </xf>
    <xf numFmtId="0" fontId="3" fillId="0" borderId="8" xfId="0" applyFont="1" applyBorder="1" applyAlignment="1" applyProtection="1">
      <alignment horizontal="left" vertical="center" indent="1" shrinkToFit="1"/>
      <protection locked="0"/>
    </xf>
    <xf numFmtId="0" fontId="3" fillId="0" borderId="13" xfId="0" applyFont="1" applyBorder="1" applyAlignment="1" applyProtection="1">
      <alignment horizontal="left" vertical="center" indent="1" shrinkToFit="1"/>
      <protection locked="0"/>
    </xf>
    <xf numFmtId="0" fontId="34" fillId="2" borderId="52" xfId="0" applyFont="1" applyFill="1" applyBorder="1" applyAlignment="1">
      <alignment horizontal="center" vertical="center" shrinkToFit="1"/>
    </xf>
    <xf numFmtId="0" fontId="34" fillId="2" borderId="45" xfId="0" applyFont="1" applyFill="1" applyBorder="1" applyAlignment="1">
      <alignment horizontal="center" vertical="center" shrinkToFit="1"/>
    </xf>
    <xf numFmtId="0" fontId="3" fillId="0" borderId="27" xfId="0" applyFont="1" applyBorder="1" applyAlignment="1" applyProtection="1">
      <alignment horizontal="center" vertical="center" shrinkToFit="1"/>
      <protection locked="0"/>
    </xf>
    <xf numFmtId="0" fontId="3" fillId="0" borderId="21" xfId="0" applyFont="1" applyBorder="1" applyAlignment="1" applyProtection="1">
      <alignment horizontal="center" vertical="center" shrinkToFit="1"/>
      <protection locked="0"/>
    </xf>
    <xf numFmtId="179" fontId="3" fillId="0" borderId="27" xfId="0" applyNumberFormat="1" applyFont="1" applyBorder="1" applyAlignment="1" applyProtection="1">
      <alignment vertical="center" shrinkToFit="1"/>
      <protection locked="0"/>
    </xf>
    <xf numFmtId="179" fontId="3" fillId="0" borderId="8" xfId="0" applyNumberFormat="1" applyFont="1" applyBorder="1" applyAlignment="1" applyProtection="1">
      <alignment vertical="center" shrinkToFit="1"/>
      <protection locked="0"/>
    </xf>
    <xf numFmtId="179" fontId="3" fillId="0" borderId="21" xfId="0" applyNumberFormat="1" applyFont="1" applyBorder="1" applyAlignment="1" applyProtection="1">
      <alignment vertical="center" shrinkToFit="1"/>
      <protection locked="0"/>
    </xf>
    <xf numFmtId="179" fontId="3" fillId="0" borderId="27" xfId="1" applyNumberFormat="1" applyFont="1" applyBorder="1" applyAlignment="1" applyProtection="1">
      <alignment vertical="center" shrinkToFit="1"/>
      <protection locked="0"/>
    </xf>
    <xf numFmtId="179" fontId="3" fillId="0" borderId="8" xfId="1" applyNumberFormat="1" applyFont="1" applyBorder="1" applyAlignment="1" applyProtection="1">
      <alignment vertical="center" shrinkToFit="1"/>
      <protection locked="0"/>
    </xf>
    <xf numFmtId="179" fontId="3" fillId="0" borderId="21" xfId="1" applyNumberFormat="1" applyFont="1" applyBorder="1" applyAlignment="1" applyProtection="1">
      <alignment vertical="center" shrinkToFit="1"/>
      <protection locked="0"/>
    </xf>
    <xf numFmtId="0" fontId="3" fillId="0" borderId="21" xfId="0" applyFont="1" applyBorder="1" applyAlignment="1" applyProtection="1">
      <alignment horizontal="left" vertical="center" indent="1" shrinkToFit="1"/>
      <protection locked="0"/>
    </xf>
    <xf numFmtId="181" fontId="3" fillId="0" borderId="27" xfId="0" applyNumberFormat="1" applyFont="1" applyBorder="1" applyAlignment="1" applyProtection="1">
      <alignment vertical="center" shrinkToFit="1"/>
      <protection locked="0"/>
    </xf>
    <xf numFmtId="181" fontId="3" fillId="0" borderId="8" xfId="0" applyNumberFormat="1" applyFont="1" applyBorder="1" applyAlignment="1" applyProtection="1">
      <alignment vertical="center" shrinkToFit="1"/>
      <protection locked="0"/>
    </xf>
    <xf numFmtId="181" fontId="3" fillId="0" borderId="21" xfId="0" applyNumberFormat="1" applyFont="1" applyBorder="1" applyAlignment="1" applyProtection="1">
      <alignment vertical="center" shrinkToFit="1"/>
      <protection locked="0"/>
    </xf>
    <xf numFmtId="0" fontId="20" fillId="4" borderId="45" xfId="0" applyFont="1" applyFill="1" applyBorder="1" applyAlignment="1" applyProtection="1">
      <alignment horizontal="left" vertical="center" indent="1"/>
      <protection locked="0"/>
    </xf>
    <xf numFmtId="0" fontId="20" fillId="4" borderId="53" xfId="0" applyFont="1" applyFill="1" applyBorder="1" applyAlignment="1" applyProtection="1">
      <alignment horizontal="left" vertical="center" indent="1"/>
      <protection locked="0"/>
    </xf>
    <xf numFmtId="0" fontId="19" fillId="2" borderId="47" xfId="0" applyFont="1" applyFill="1" applyBorder="1" applyAlignment="1">
      <alignment horizontal="center" vertical="center" shrinkToFit="1"/>
    </xf>
    <xf numFmtId="0" fontId="19" fillId="2" borderId="16" xfId="0" applyFont="1" applyFill="1" applyBorder="1" applyAlignment="1">
      <alignment horizontal="center" vertical="center" shrinkToFit="1"/>
    </xf>
    <xf numFmtId="179" fontId="3" fillId="0" borderId="44" xfId="0" applyNumberFormat="1" applyFont="1" applyBorder="1" applyAlignment="1" applyProtection="1">
      <alignment vertical="center" shrinkToFit="1"/>
      <protection locked="0"/>
    </xf>
    <xf numFmtId="179" fontId="3" fillId="0" borderId="42" xfId="0" applyNumberFormat="1" applyFont="1" applyBorder="1" applyAlignment="1" applyProtection="1">
      <alignment vertical="center" shrinkToFit="1"/>
      <protection locked="0"/>
    </xf>
    <xf numFmtId="179" fontId="3" fillId="0" borderId="43" xfId="0" applyNumberFormat="1" applyFont="1" applyBorder="1" applyAlignment="1" applyProtection="1">
      <alignment vertical="center" shrinkToFit="1"/>
      <protection locked="0"/>
    </xf>
    <xf numFmtId="179" fontId="3" fillId="0" borderId="44" xfId="1" applyNumberFormat="1" applyFont="1" applyBorder="1" applyAlignment="1" applyProtection="1">
      <alignment vertical="center" shrinkToFit="1"/>
      <protection locked="0"/>
    </xf>
    <xf numFmtId="179" fontId="3" fillId="0" borderId="42" xfId="1" applyNumberFormat="1" applyFont="1" applyBorder="1" applyAlignment="1" applyProtection="1">
      <alignment vertical="center" shrinkToFit="1"/>
      <protection locked="0"/>
    </xf>
    <xf numFmtId="179" fontId="3" fillId="0" borderId="43" xfId="1" applyNumberFormat="1" applyFont="1" applyBorder="1" applyAlignment="1" applyProtection="1">
      <alignment vertical="center" shrinkToFit="1"/>
      <protection locked="0"/>
    </xf>
    <xf numFmtId="0" fontId="20" fillId="4" borderId="47" xfId="0" applyFont="1" applyFill="1" applyBorder="1" applyAlignment="1" applyProtection="1">
      <alignment horizontal="left" vertical="center" indent="1"/>
      <protection locked="0"/>
    </xf>
    <xf numFmtId="0" fontId="20" fillId="4" borderId="15" xfId="0" applyFont="1" applyFill="1" applyBorder="1" applyAlignment="1" applyProtection="1">
      <alignment horizontal="left" vertical="center" indent="1"/>
      <protection locked="0"/>
    </xf>
    <xf numFmtId="0" fontId="20" fillId="4" borderId="46" xfId="0" applyFont="1" applyFill="1" applyBorder="1" applyAlignment="1" applyProtection="1">
      <alignment horizontal="left" vertical="center" indent="1"/>
      <protection locked="0"/>
    </xf>
    <xf numFmtId="178" fontId="19" fillId="2" borderId="46" xfId="0" applyNumberFormat="1" applyFont="1" applyFill="1" applyBorder="1" applyAlignment="1">
      <alignment horizontal="center" vertical="center"/>
    </xf>
    <xf numFmtId="0" fontId="3" fillId="0" borderId="43" xfId="0" applyFont="1" applyBorder="1" applyAlignment="1" applyProtection="1">
      <alignment horizontal="left" vertical="center" indent="1" shrinkToFit="1"/>
      <protection locked="0"/>
    </xf>
    <xf numFmtId="181" fontId="3" fillId="0" borderId="44" xfId="0" applyNumberFormat="1" applyFont="1" applyBorder="1" applyAlignment="1" applyProtection="1">
      <alignment vertical="center" shrinkToFit="1"/>
      <protection locked="0"/>
    </xf>
    <xf numFmtId="181" fontId="3" fillId="0" borderId="42" xfId="0" applyNumberFormat="1" applyFont="1" applyBorder="1" applyAlignment="1" applyProtection="1">
      <alignment vertical="center" shrinkToFit="1"/>
      <protection locked="0"/>
    </xf>
    <xf numFmtId="181" fontId="3" fillId="0" borderId="43" xfId="0" applyNumberFormat="1" applyFont="1" applyBorder="1" applyAlignment="1" applyProtection="1">
      <alignment vertical="center" shrinkToFit="1"/>
      <protection locked="0"/>
    </xf>
    <xf numFmtId="179" fontId="3" fillId="0" borderId="25" xfId="0" applyNumberFormat="1" applyFont="1" applyBorder="1" applyAlignment="1" applyProtection="1">
      <alignment vertical="center" shrinkToFit="1"/>
      <protection locked="0"/>
    </xf>
    <xf numFmtId="179" fontId="3" fillId="0" borderId="54" xfId="0" applyNumberFormat="1" applyFont="1" applyBorder="1" applyAlignment="1" applyProtection="1">
      <alignment vertical="center" shrinkToFit="1"/>
      <protection locked="0"/>
    </xf>
    <xf numFmtId="179" fontId="3" fillId="0" borderId="22" xfId="0" applyNumberFormat="1" applyFont="1" applyBorder="1" applyAlignment="1" applyProtection="1">
      <alignment vertical="center" shrinkToFit="1"/>
      <protection locked="0"/>
    </xf>
    <xf numFmtId="179" fontId="3" fillId="0" borderId="25" xfId="1" applyNumberFormat="1" applyFont="1" applyBorder="1" applyAlignment="1" applyProtection="1">
      <alignment vertical="center" shrinkToFit="1"/>
      <protection locked="0"/>
    </xf>
    <xf numFmtId="179" fontId="3" fillId="0" borderId="54" xfId="1" applyNumberFormat="1" applyFont="1" applyBorder="1" applyAlignment="1" applyProtection="1">
      <alignment vertical="center" shrinkToFit="1"/>
      <protection locked="0"/>
    </xf>
    <xf numFmtId="179" fontId="3" fillId="0" borderId="22" xfId="1" applyNumberFormat="1" applyFont="1" applyBorder="1" applyAlignment="1" applyProtection="1">
      <alignment vertical="center" shrinkToFit="1"/>
      <protection locked="0"/>
    </xf>
    <xf numFmtId="0" fontId="3" fillId="0" borderId="25" xfId="0" applyFont="1" applyBorder="1" applyAlignment="1" applyProtection="1">
      <alignment horizontal="left" vertical="center" indent="1" shrinkToFit="1"/>
      <protection locked="0"/>
    </xf>
    <xf numFmtId="0" fontId="3" fillId="0" borderId="54" xfId="0" applyFont="1" applyBorder="1" applyAlignment="1" applyProtection="1">
      <alignment horizontal="left" vertical="center" indent="1" shrinkToFit="1"/>
      <protection locked="0"/>
    </xf>
    <xf numFmtId="0" fontId="3" fillId="0" borderId="51" xfId="0" applyFont="1" applyBorder="1" applyAlignment="1" applyProtection="1">
      <alignment horizontal="left" vertical="center" indent="1" shrinkToFit="1"/>
      <protection locked="0"/>
    </xf>
    <xf numFmtId="0" fontId="17" fillId="2" borderId="63" xfId="0" applyFont="1" applyFill="1" applyBorder="1" applyAlignment="1">
      <alignment horizontal="left" vertical="center" wrapText="1"/>
    </xf>
    <xf numFmtId="0" fontId="17" fillId="2" borderId="64" xfId="0" applyFont="1" applyFill="1" applyBorder="1" applyAlignment="1">
      <alignment horizontal="left" vertical="center"/>
    </xf>
    <xf numFmtId="0" fontId="17" fillId="2" borderId="26" xfId="0" applyFont="1" applyFill="1" applyBorder="1" applyAlignment="1">
      <alignment horizontal="left" vertical="center"/>
    </xf>
    <xf numFmtId="0" fontId="17" fillId="2" borderId="2" xfId="0" applyFont="1" applyFill="1" applyBorder="1" applyAlignment="1">
      <alignment horizontal="left" vertical="center"/>
    </xf>
    <xf numFmtId="0" fontId="3" fillId="2" borderId="64" xfId="0" applyFont="1" applyFill="1" applyBorder="1" applyAlignment="1">
      <alignment horizontal="right"/>
    </xf>
    <xf numFmtId="0" fontId="3" fillId="2" borderId="2" xfId="0" applyFont="1" applyFill="1" applyBorder="1" applyAlignment="1">
      <alignment horizontal="right"/>
    </xf>
    <xf numFmtId="0" fontId="17" fillId="2" borderId="64" xfId="0" applyFont="1" applyFill="1" applyBorder="1" applyAlignment="1">
      <alignment horizontal="center" vertical="center"/>
    </xf>
    <xf numFmtId="0" fontId="17" fillId="2" borderId="2" xfId="0" applyFont="1" applyFill="1" applyBorder="1" applyAlignment="1">
      <alignment horizontal="center" vertical="center"/>
    </xf>
    <xf numFmtId="0" fontId="3" fillId="2" borderId="65" xfId="0" applyFont="1" applyFill="1" applyBorder="1" applyAlignment="1">
      <alignment horizontal="right"/>
    </xf>
    <xf numFmtId="0" fontId="3" fillId="2" borderId="23" xfId="0" applyFont="1" applyFill="1" applyBorder="1" applyAlignment="1">
      <alignment horizontal="right"/>
    </xf>
    <xf numFmtId="179" fontId="3" fillId="0" borderId="26" xfId="1" applyNumberFormat="1" applyFont="1" applyBorder="1" applyAlignment="1" applyProtection="1">
      <alignment vertical="center" shrinkToFit="1"/>
      <protection locked="0"/>
    </xf>
    <xf numFmtId="179" fontId="3" fillId="0" borderId="2" xfId="1" applyNumberFormat="1" applyFont="1" applyBorder="1" applyAlignment="1" applyProtection="1">
      <alignment vertical="center" shrinkToFit="1"/>
      <protection locked="0"/>
    </xf>
    <xf numFmtId="179" fontId="3" fillId="0" borderId="23" xfId="1" applyNumberFormat="1" applyFont="1" applyBorder="1" applyAlignment="1" applyProtection="1">
      <alignment vertical="center" shrinkToFit="1"/>
      <protection locked="0"/>
    </xf>
    <xf numFmtId="0" fontId="3" fillId="0" borderId="26" xfId="0" applyFont="1" applyBorder="1" applyAlignment="1" applyProtection="1">
      <alignment horizontal="left" vertical="center" indent="1" shrinkToFit="1"/>
      <protection locked="0"/>
    </xf>
    <xf numFmtId="0" fontId="3" fillId="0" borderId="2" xfId="0" applyFont="1" applyBorder="1" applyAlignment="1" applyProtection="1">
      <alignment horizontal="left" vertical="center" indent="1" shrinkToFit="1"/>
      <protection locked="0"/>
    </xf>
    <xf numFmtId="0" fontId="3" fillId="0" borderId="77" xfId="0" applyFont="1" applyBorder="1" applyAlignment="1" applyProtection="1">
      <alignment horizontal="left" vertical="center" indent="1" shrinkToFit="1"/>
      <protection locked="0"/>
    </xf>
    <xf numFmtId="56" fontId="3" fillId="0" borderId="30" xfId="0" applyNumberFormat="1" applyFont="1" applyBorder="1" applyAlignment="1" applyProtection="1">
      <alignment horizontal="center" vertical="center" shrinkToFit="1"/>
      <protection locked="0"/>
    </xf>
    <xf numFmtId="0" fontId="3" fillId="0" borderId="24" xfId="0" applyFont="1" applyBorder="1" applyAlignment="1" applyProtection="1">
      <alignment horizontal="center" vertical="center" shrinkToFit="1"/>
      <protection locked="0"/>
    </xf>
    <xf numFmtId="179" fontId="3" fillId="0" borderId="26" xfId="0" applyNumberFormat="1" applyFont="1" applyBorder="1" applyAlignment="1" applyProtection="1">
      <alignment vertical="center" shrinkToFit="1"/>
      <protection locked="0"/>
    </xf>
    <xf numFmtId="179" fontId="3" fillId="0" borderId="2" xfId="0" applyNumberFormat="1" applyFont="1" applyBorder="1" applyAlignment="1" applyProtection="1">
      <alignment vertical="center" shrinkToFit="1"/>
      <protection locked="0"/>
    </xf>
    <xf numFmtId="179" fontId="3" fillId="0" borderId="23" xfId="0" applyNumberFormat="1" applyFont="1" applyBorder="1" applyAlignment="1" applyProtection="1">
      <alignment vertical="center" shrinkToFit="1"/>
      <protection locked="0"/>
    </xf>
    <xf numFmtId="0" fontId="3" fillId="0" borderId="23" xfId="0" applyFont="1" applyBorder="1" applyAlignment="1" applyProtection="1">
      <alignment horizontal="left" vertical="center" indent="1" shrinkToFit="1"/>
      <protection locked="0"/>
    </xf>
    <xf numFmtId="0" fontId="17" fillId="2" borderId="63" xfId="0" applyFont="1" applyFill="1" applyBorder="1" applyAlignment="1">
      <alignment horizontal="center" vertical="center"/>
    </xf>
    <xf numFmtId="0" fontId="17" fillId="2" borderId="26" xfId="0" applyFont="1" applyFill="1" applyBorder="1" applyAlignment="1">
      <alignment horizontal="center" vertical="center"/>
    </xf>
    <xf numFmtId="56" fontId="3" fillId="0" borderId="28" xfId="0" applyNumberFormat="1" applyFont="1" applyBorder="1" applyAlignment="1" applyProtection="1">
      <alignment horizontal="center" vertical="center" shrinkToFit="1"/>
      <protection locked="0"/>
    </xf>
    <xf numFmtId="0" fontId="3" fillId="0" borderId="20" xfId="0" applyFont="1" applyBorder="1" applyAlignment="1" applyProtection="1">
      <alignment horizontal="center" vertical="center" shrinkToFit="1"/>
      <protection locked="0"/>
    </xf>
    <xf numFmtId="0" fontId="3" fillId="0" borderId="22" xfId="0" applyFont="1" applyBorder="1" applyAlignment="1" applyProtection="1">
      <alignment horizontal="left" vertical="center" indent="1" shrinkToFit="1"/>
      <protection locked="0"/>
    </xf>
    <xf numFmtId="181" fontId="3" fillId="0" borderId="25" xfId="0" applyNumberFormat="1" applyFont="1" applyBorder="1" applyAlignment="1" applyProtection="1">
      <alignment vertical="center" shrinkToFit="1"/>
      <protection locked="0"/>
    </xf>
    <xf numFmtId="181" fontId="3" fillId="0" borderId="54" xfId="0" applyNumberFormat="1" applyFont="1" applyBorder="1" applyAlignment="1" applyProtection="1">
      <alignment vertical="center" shrinkToFit="1"/>
      <protection locked="0"/>
    </xf>
    <xf numFmtId="181" fontId="3" fillId="0" borderId="22" xfId="0" applyNumberFormat="1" applyFont="1" applyBorder="1" applyAlignment="1" applyProtection="1">
      <alignment vertical="center" shrinkToFit="1"/>
      <protection locked="0"/>
    </xf>
    <xf numFmtId="0" fontId="3" fillId="0" borderId="25" xfId="0" applyFont="1" applyBorder="1" applyAlignment="1" applyProtection="1">
      <alignment horizontal="center" vertical="center" shrinkToFit="1"/>
      <protection locked="0"/>
    </xf>
    <xf numFmtId="0" fontId="3" fillId="0" borderId="22" xfId="0" applyFont="1" applyBorder="1" applyAlignment="1" applyProtection="1">
      <alignment horizontal="center" vertical="center" shrinkToFit="1"/>
      <protection locked="0"/>
    </xf>
    <xf numFmtId="181" fontId="3" fillId="0" borderId="26" xfId="0" applyNumberFormat="1" applyFont="1" applyBorder="1" applyAlignment="1" applyProtection="1">
      <alignment vertical="center" shrinkToFit="1"/>
      <protection locked="0"/>
    </xf>
    <xf numFmtId="181" fontId="3" fillId="0" borderId="2" xfId="0" applyNumberFormat="1" applyFont="1" applyBorder="1" applyAlignment="1" applyProtection="1">
      <alignment vertical="center" shrinkToFit="1"/>
      <protection locked="0"/>
    </xf>
    <xf numFmtId="181" fontId="3" fillId="0" borderId="23" xfId="0" applyNumberFormat="1" applyFont="1" applyBorder="1" applyAlignment="1" applyProtection="1">
      <alignment vertical="center" shrinkToFit="1"/>
      <protection locked="0"/>
    </xf>
    <xf numFmtId="0" fontId="3" fillId="0" borderId="26" xfId="0" applyFont="1" applyBorder="1" applyAlignment="1" applyProtection="1">
      <alignment horizontal="center" vertical="center" shrinkToFit="1"/>
      <protection locked="0"/>
    </xf>
    <xf numFmtId="0" fontId="3" fillId="0" borderId="23" xfId="0" applyFont="1" applyBorder="1" applyAlignment="1" applyProtection="1">
      <alignment horizontal="center" vertical="center" shrinkToFit="1"/>
      <protection locked="0"/>
    </xf>
    <xf numFmtId="0" fontId="20" fillId="4" borderId="16" xfId="0" applyFont="1" applyFill="1" applyBorder="1" applyAlignment="1" applyProtection="1">
      <alignment horizontal="left" vertical="center" indent="1"/>
      <protection locked="0"/>
    </xf>
    <xf numFmtId="178" fontId="24" fillId="2" borderId="1" xfId="0" applyNumberFormat="1" applyFont="1" applyFill="1" applyBorder="1">
      <alignment vertical="center"/>
    </xf>
    <xf numFmtId="178" fontId="24" fillId="2" borderId="6" xfId="0" applyNumberFormat="1" applyFont="1" applyFill="1" applyBorder="1">
      <alignment vertical="center"/>
    </xf>
    <xf numFmtId="178" fontId="24" fillId="2" borderId="4" xfId="0" applyNumberFormat="1" applyFont="1" applyFill="1" applyBorder="1">
      <alignment vertical="center"/>
    </xf>
    <xf numFmtId="178" fontId="24" fillId="2" borderId="3" xfId="0" applyNumberFormat="1" applyFont="1" applyFill="1" applyBorder="1">
      <alignment vertical="center"/>
    </xf>
    <xf numFmtId="0" fontId="3" fillId="0" borderId="27" xfId="5" applyNumberFormat="1" applyFont="1" applyBorder="1" applyAlignment="1" applyProtection="1">
      <alignment vertical="center" shrinkToFit="1"/>
      <protection locked="0"/>
    </xf>
    <xf numFmtId="0" fontId="3" fillId="0" borderId="8" xfId="5" applyNumberFormat="1" applyFont="1" applyBorder="1" applyAlignment="1" applyProtection="1">
      <alignment vertical="center" shrinkToFit="1"/>
      <protection locked="0"/>
    </xf>
    <xf numFmtId="0" fontId="3" fillId="0" borderId="13" xfId="5" applyNumberFormat="1" applyFont="1" applyBorder="1" applyAlignment="1" applyProtection="1">
      <alignment vertical="center" shrinkToFit="1"/>
      <protection locked="0"/>
    </xf>
    <xf numFmtId="0" fontId="3" fillId="0" borderId="25" xfId="5" applyNumberFormat="1" applyFont="1" applyBorder="1" applyAlignment="1" applyProtection="1">
      <alignment vertical="center" shrinkToFit="1"/>
      <protection locked="0"/>
    </xf>
    <xf numFmtId="0" fontId="3" fillId="0" borderId="54" xfId="5" applyNumberFormat="1" applyFont="1" applyBorder="1" applyAlignment="1" applyProtection="1">
      <alignment vertical="center" shrinkToFit="1"/>
      <protection locked="0"/>
    </xf>
    <xf numFmtId="0" fontId="3" fillId="0" borderId="51" xfId="5" applyNumberFormat="1" applyFont="1" applyBorder="1" applyAlignment="1" applyProtection="1">
      <alignment vertical="center" shrinkToFit="1"/>
      <protection locked="0"/>
    </xf>
    <xf numFmtId="0" fontId="19" fillId="2" borderId="14" xfId="0" applyFont="1" applyFill="1" applyBorder="1" applyAlignment="1">
      <alignment horizontal="right" vertical="center" indent="1" shrinkToFit="1"/>
    </xf>
    <xf numFmtId="0" fontId="19" fillId="2" borderId="15" xfId="0" applyFont="1" applyFill="1" applyBorder="1" applyAlignment="1">
      <alignment horizontal="right" vertical="center" indent="1" shrinkToFit="1"/>
    </xf>
    <xf numFmtId="0" fontId="19" fillId="2" borderId="46" xfId="0" applyFont="1" applyFill="1" applyBorder="1" applyAlignment="1">
      <alignment horizontal="right" vertical="center" indent="1" shrinkToFit="1"/>
    </xf>
    <xf numFmtId="179" fontId="19" fillId="2" borderId="47" xfId="1" applyNumberFormat="1" applyFont="1" applyFill="1" applyBorder="1" applyAlignment="1" applyProtection="1">
      <alignment vertical="center" shrinkToFit="1"/>
    </xf>
    <xf numFmtId="179" fontId="19" fillId="2" borderId="15" xfId="1" applyNumberFormat="1" applyFont="1" applyFill="1" applyBorder="1" applyAlignment="1" applyProtection="1">
      <alignment vertical="center" shrinkToFit="1"/>
    </xf>
    <xf numFmtId="179" fontId="19" fillId="2" borderId="16" xfId="1" applyNumberFormat="1" applyFont="1" applyFill="1" applyBorder="1" applyAlignment="1" applyProtection="1">
      <alignment vertical="center" shrinkToFit="1"/>
    </xf>
    <xf numFmtId="0" fontId="3" fillId="2" borderId="14" xfId="0" applyFont="1" applyFill="1" applyBorder="1" applyAlignment="1">
      <alignment horizontal="right" vertical="center" indent="1" shrinkToFit="1"/>
    </xf>
    <xf numFmtId="0" fontId="3" fillId="2" borderId="15" xfId="0" applyFont="1" applyFill="1" applyBorder="1" applyAlignment="1">
      <alignment horizontal="right" vertical="center" indent="1" shrinkToFit="1"/>
    </xf>
    <xf numFmtId="0" fontId="3" fillId="2" borderId="46" xfId="0" applyFont="1" applyFill="1" applyBorder="1" applyAlignment="1">
      <alignment horizontal="right" vertical="center" indent="1" shrinkToFit="1"/>
    </xf>
    <xf numFmtId="179" fontId="3" fillId="2" borderId="47" xfId="1" applyNumberFormat="1" applyFont="1" applyFill="1" applyBorder="1" applyAlignment="1" applyProtection="1">
      <alignment vertical="center" shrinkToFit="1"/>
    </xf>
    <xf numFmtId="179" fontId="3" fillId="2" borderId="15" xfId="1" applyNumberFormat="1" applyFont="1" applyFill="1" applyBorder="1" applyAlignment="1" applyProtection="1">
      <alignment vertical="center" shrinkToFit="1"/>
    </xf>
    <xf numFmtId="179" fontId="3" fillId="2" borderId="16" xfId="1" applyNumberFormat="1" applyFont="1" applyFill="1" applyBorder="1" applyAlignment="1" applyProtection="1">
      <alignment vertical="center" shrinkToFit="1"/>
    </xf>
    <xf numFmtId="0" fontId="3" fillId="0" borderId="44" xfId="5" applyNumberFormat="1" applyFont="1" applyBorder="1" applyAlignment="1" applyProtection="1">
      <alignment vertical="center" shrinkToFit="1"/>
      <protection locked="0"/>
    </xf>
    <xf numFmtId="0" fontId="3" fillId="0" borderId="42" xfId="5" applyNumberFormat="1" applyFont="1" applyBorder="1" applyAlignment="1" applyProtection="1">
      <alignment vertical="center" shrinkToFit="1"/>
      <protection locked="0"/>
    </xf>
    <xf numFmtId="0" fontId="3" fillId="0" borderId="39" xfId="5" applyNumberFormat="1" applyFont="1" applyBorder="1" applyAlignment="1" applyProtection="1">
      <alignment vertical="center" shrinkToFit="1"/>
      <protection locked="0"/>
    </xf>
    <xf numFmtId="9" fontId="3" fillId="0" borderId="27" xfId="5" applyFont="1" applyBorder="1" applyAlignment="1" applyProtection="1">
      <alignment vertical="center" shrinkToFit="1"/>
      <protection locked="0"/>
    </xf>
    <xf numFmtId="9" fontId="3" fillId="0" borderId="8" xfId="5" applyFont="1" applyBorder="1" applyAlignment="1" applyProtection="1">
      <alignment vertical="center" shrinkToFit="1"/>
      <protection locked="0"/>
    </xf>
    <xf numFmtId="9" fontId="3" fillId="0" borderId="13" xfId="5" applyFont="1" applyBorder="1" applyAlignment="1" applyProtection="1">
      <alignment vertical="center" shrinkToFit="1"/>
      <protection locked="0"/>
    </xf>
    <xf numFmtId="9" fontId="3" fillId="0" borderId="25" xfId="5" applyFont="1" applyBorder="1" applyAlignment="1" applyProtection="1">
      <alignment vertical="center" shrinkToFit="1"/>
      <protection locked="0"/>
    </xf>
    <xf numFmtId="9" fontId="3" fillId="0" borderId="54" xfId="5" applyFont="1" applyBorder="1" applyAlignment="1" applyProtection="1">
      <alignment vertical="center" shrinkToFit="1"/>
      <protection locked="0"/>
    </xf>
    <xf numFmtId="9" fontId="3" fillId="0" borderId="51" xfId="5" applyFont="1" applyBorder="1" applyAlignment="1" applyProtection="1">
      <alignment vertical="center" shrinkToFit="1"/>
      <protection locked="0"/>
    </xf>
    <xf numFmtId="9" fontId="3" fillId="0" borderId="44" xfId="5" applyFont="1" applyBorder="1" applyAlignment="1" applyProtection="1">
      <alignment vertical="center" shrinkToFit="1"/>
      <protection locked="0"/>
    </xf>
    <xf numFmtId="9" fontId="3" fillId="0" borderId="42" xfId="5" applyFont="1" applyBorder="1" applyAlignment="1" applyProtection="1">
      <alignment vertical="center" shrinkToFit="1"/>
      <protection locked="0"/>
    </xf>
    <xf numFmtId="9" fontId="3" fillId="0" borderId="39" xfId="5" applyFont="1" applyBorder="1" applyAlignment="1" applyProtection="1">
      <alignment vertical="center" shrinkToFit="1"/>
      <protection locked="0"/>
    </xf>
    <xf numFmtId="0" fontId="22" fillId="2" borderId="4" xfId="0" applyFont="1" applyFill="1" applyBorder="1" applyAlignment="1">
      <alignment horizontal="center" vertical="center"/>
    </xf>
    <xf numFmtId="41" fontId="20" fillId="2" borderId="4" xfId="0" applyNumberFormat="1" applyFont="1" applyFill="1" applyBorder="1" applyAlignment="1">
      <alignment horizontal="center" vertical="center" shrinkToFit="1"/>
    </xf>
    <xf numFmtId="41" fontId="20" fillId="0" borderId="4" xfId="0" applyNumberFormat="1" applyFont="1" applyBorder="1" applyAlignment="1" applyProtection="1">
      <alignment horizontal="center" vertical="center" shrinkToFit="1"/>
      <protection locked="0"/>
    </xf>
    <xf numFmtId="0" fontId="20" fillId="2" borderId="4" xfId="0" applyFont="1" applyFill="1" applyBorder="1">
      <alignment vertical="center"/>
    </xf>
    <xf numFmtId="0" fontId="20" fillId="0" borderId="4" xfId="0" applyFont="1" applyBorder="1" applyAlignment="1" applyProtection="1">
      <alignment vertical="center" shrinkToFit="1"/>
      <protection locked="0"/>
    </xf>
    <xf numFmtId="0" fontId="0" fillId="4" borderId="14" xfId="0" applyFill="1" applyBorder="1" applyAlignment="1">
      <alignment horizontal="center" vertical="center"/>
    </xf>
    <xf numFmtId="0" fontId="0" fillId="4" borderId="15" xfId="0" applyFill="1" applyBorder="1" applyAlignment="1">
      <alignment horizontal="center" vertical="center"/>
    </xf>
    <xf numFmtId="0" fontId="0" fillId="4" borderId="16" xfId="0" applyFill="1" applyBorder="1" applyAlignment="1">
      <alignment horizontal="center" vertical="center"/>
    </xf>
    <xf numFmtId="0" fontId="0" fillId="4" borderId="17" xfId="0" applyFill="1" applyBorder="1" applyAlignment="1">
      <alignment horizontal="center" vertical="center"/>
    </xf>
  </cellXfs>
  <cellStyles count="6">
    <cellStyle name="パーセント" xfId="5" builtinId="5"/>
    <cellStyle name="桁区切り" xfId="1" builtinId="6"/>
    <cellStyle name="桁区切り 2" xfId="4" xr:uid="{00000000-0005-0000-0000-000002000000}"/>
    <cellStyle name="通貨 2" xfId="3" xr:uid="{00000000-0005-0000-0000-000003000000}"/>
    <cellStyle name="標準" xfId="0" builtinId="0"/>
    <cellStyle name="標準 2" xfId="2" xr:uid="{00000000-0005-0000-0000-000005000000}"/>
  </cellStyles>
  <dxfs count="0"/>
  <tableStyles count="0" defaultTableStyle="TableStyleMedium2" defaultPivotStyle="PivotStyleLight16"/>
  <colors>
    <mruColors>
      <color rgb="FFDFF1F5"/>
      <color rgb="FF19FF81"/>
      <color rgb="FF92CDDC"/>
      <color rgb="FFE1F4FF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219075</xdr:colOff>
      <xdr:row>22</xdr:row>
      <xdr:rowOff>66675</xdr:rowOff>
    </xdr:from>
    <xdr:to>
      <xdr:col>23</xdr:col>
      <xdr:colOff>28574</xdr:colOff>
      <xdr:row>29</xdr:row>
      <xdr:rowOff>28574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E254078-7757-A480-8D9A-4853CD662154}"/>
            </a:ext>
          </a:extLst>
        </xdr:cNvPr>
        <xdr:cNvSpPr txBox="1"/>
      </xdr:nvSpPr>
      <xdr:spPr>
        <a:xfrm>
          <a:off x="1895475" y="5819775"/>
          <a:ext cx="3238499" cy="19621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1"/>
            <a:t>請求書の送付先は各発注担当者へ</a:t>
          </a:r>
          <a:endParaRPr kumimoji="1" lang="en-US" altLang="ja-JP" sz="1400" b="1"/>
        </a:p>
        <a:p>
          <a:r>
            <a:rPr kumimoji="1" lang="ja-JP" altLang="en-US" sz="1400" b="1"/>
            <a:t>ご確認ください</a:t>
          </a:r>
          <a:endParaRPr kumimoji="1" lang="en-US" altLang="ja-JP" sz="1400" b="1"/>
        </a:p>
        <a:p>
          <a:r>
            <a:rPr kumimoji="1" lang="ja-JP" altLang="en-US" sz="1400" b="1"/>
            <a:t>請求合計票はメール、ＦＡＸもしくは</a:t>
          </a:r>
          <a:endParaRPr kumimoji="1" lang="en-US" altLang="ja-JP" sz="1400" b="1"/>
        </a:p>
        <a:p>
          <a:r>
            <a:rPr kumimoji="1" lang="ja-JP" altLang="en-US" sz="1400" b="1"/>
            <a:t>郵送にてご提出ください</a:t>
          </a:r>
          <a:endParaRPr kumimoji="1" lang="en-US" altLang="ja-JP" sz="1400" b="1"/>
        </a:p>
        <a:p>
          <a:r>
            <a:rPr kumimoji="1" lang="ja-JP" altLang="en-US" sz="1400" b="1"/>
            <a:t>　</a:t>
          </a:r>
          <a:r>
            <a:rPr kumimoji="1" lang="en-US" altLang="ja-JP" sz="1400" b="1"/>
            <a:t>keiri_info@ono-kohken.co.jp</a:t>
          </a:r>
        </a:p>
        <a:p>
          <a:r>
            <a:rPr kumimoji="1" lang="ja-JP" altLang="en-US" sz="1400" b="1"/>
            <a:t>　</a:t>
          </a:r>
          <a:r>
            <a:rPr kumimoji="1" lang="en-US" altLang="ja-JP" sz="1400" b="1"/>
            <a:t>06-6380-6515</a:t>
          </a:r>
          <a:endParaRPr kumimoji="1" lang="ja-JP" altLang="en-US" sz="1400" b="1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198781</xdr:colOff>
      <xdr:row>9</xdr:row>
      <xdr:rowOff>33130</xdr:rowOff>
    </xdr:from>
    <xdr:to>
      <xdr:col>14</xdr:col>
      <xdr:colOff>155310</xdr:colOff>
      <xdr:row>10</xdr:row>
      <xdr:rowOff>14851</xdr:rowOff>
    </xdr:to>
    <xdr:sp macro="" textlink="">
      <xdr:nvSpPr>
        <xdr:cNvPr id="2" name="Oval 17">
          <a:extLst>
            <a:ext uri="{FF2B5EF4-FFF2-40B4-BE49-F238E27FC236}">
              <a16:creationId xmlns:a16="http://schemas.microsoft.com/office/drawing/2014/main" id="{006D1F38-E94B-40E5-8F4F-64C6687461C5}"/>
            </a:ext>
          </a:extLst>
        </xdr:cNvPr>
        <xdr:cNvSpPr>
          <a:spLocks noChangeAspect="1" noChangeArrowheads="1"/>
        </xdr:cNvSpPr>
      </xdr:nvSpPr>
      <xdr:spPr bwMode="auto">
        <a:xfrm>
          <a:off x="3027706" y="1861930"/>
          <a:ext cx="185129" cy="191271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</xdr:spPr>
      <xdr:txBody>
        <a:bodyPr vertOverflow="overflow" horzOverflow="overflow" wrap="square" lIns="0" tIns="0" rIns="0" bIns="0" anchor="ctr" upright="1"/>
        <a:lstStyle/>
        <a:p>
          <a:pPr algn="ctr" rtl="0">
            <a:defRPr sz="1000"/>
          </a:pPr>
          <a:r>
            <a:rPr lang="ja-JP" altLang="en-US" sz="700" b="0" i="0" u="none" strike="noStrike" baseline="0">
              <a:solidFill>
                <a:srgbClr val="969696"/>
              </a:solidFill>
              <a:latin typeface="ＭＳ Ｐ明朝"/>
              <a:ea typeface="ＭＳ Ｐ明朝"/>
            </a:rPr>
            <a:t>印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198781</xdr:colOff>
      <xdr:row>9</xdr:row>
      <xdr:rowOff>33130</xdr:rowOff>
    </xdr:from>
    <xdr:to>
      <xdr:col>14</xdr:col>
      <xdr:colOff>155310</xdr:colOff>
      <xdr:row>10</xdr:row>
      <xdr:rowOff>12653</xdr:rowOff>
    </xdr:to>
    <xdr:sp macro="" textlink="">
      <xdr:nvSpPr>
        <xdr:cNvPr id="2" name="Oval 17">
          <a:extLst>
            <a:ext uri="{FF2B5EF4-FFF2-40B4-BE49-F238E27FC236}">
              <a16:creationId xmlns:a16="http://schemas.microsoft.com/office/drawing/2014/main" id="{EC386540-53CE-4898-A724-C177A7D255DF}"/>
            </a:ext>
          </a:extLst>
        </xdr:cNvPr>
        <xdr:cNvSpPr>
          <a:spLocks noChangeAspect="1" noChangeArrowheads="1"/>
        </xdr:cNvSpPr>
      </xdr:nvSpPr>
      <xdr:spPr bwMode="auto">
        <a:xfrm>
          <a:off x="3027706" y="1766680"/>
          <a:ext cx="185129" cy="191271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</xdr:spPr>
      <xdr:txBody>
        <a:bodyPr vertOverflow="overflow" horzOverflow="overflow" wrap="square" lIns="0" tIns="0" rIns="0" bIns="0" anchor="ctr" upright="1"/>
        <a:lstStyle/>
        <a:p>
          <a:pPr algn="ctr" rtl="0">
            <a:defRPr sz="1000"/>
          </a:pPr>
          <a:r>
            <a:rPr lang="ja-JP" altLang="en-US" sz="700" b="0" i="0" u="none" strike="noStrike" baseline="0">
              <a:solidFill>
                <a:srgbClr val="969696"/>
              </a:solidFill>
              <a:latin typeface="ＭＳ Ｐ明朝"/>
              <a:ea typeface="ＭＳ Ｐ明朝"/>
            </a:rPr>
            <a:t>印</a:t>
          </a:r>
        </a:p>
      </xdr:txBody>
    </xdr:sp>
    <xdr:clientData/>
  </xdr:twoCellAnchor>
  <xdr:twoCellAnchor>
    <xdr:from>
      <xdr:col>33</xdr:col>
      <xdr:colOff>219074</xdr:colOff>
      <xdr:row>5</xdr:row>
      <xdr:rowOff>190500</xdr:rowOff>
    </xdr:from>
    <xdr:to>
      <xdr:col>43</xdr:col>
      <xdr:colOff>189765</xdr:colOff>
      <xdr:row>15</xdr:row>
      <xdr:rowOff>251313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id="{755C59E8-4976-4427-98E4-34EB242DE438}"/>
            </a:ext>
          </a:extLst>
        </xdr:cNvPr>
        <xdr:cNvGrpSpPr/>
      </xdr:nvGrpSpPr>
      <xdr:grpSpPr>
        <a:xfrm>
          <a:off x="7477124" y="1266825"/>
          <a:ext cx="2351941" cy="2118213"/>
          <a:chOff x="395654" y="5224096"/>
          <a:chExt cx="2388576" cy="2264019"/>
        </a:xfrm>
      </xdr:grpSpPr>
      <xdr:sp macro="" textlink="">
        <xdr:nvSpPr>
          <xdr:cNvPr id="5" name="正方形/長方形 4">
            <a:extLst>
              <a:ext uri="{FF2B5EF4-FFF2-40B4-BE49-F238E27FC236}">
                <a16:creationId xmlns:a16="http://schemas.microsoft.com/office/drawing/2014/main" id="{2A1A6EF1-6F84-8A8D-1220-D1847BEB44A4}"/>
              </a:ext>
            </a:extLst>
          </xdr:cNvPr>
          <xdr:cNvSpPr/>
        </xdr:nvSpPr>
        <xdr:spPr>
          <a:xfrm>
            <a:off x="395654" y="5224096"/>
            <a:ext cx="2388576" cy="2264019"/>
          </a:xfrm>
          <a:prstGeom prst="rect">
            <a:avLst/>
          </a:prstGeom>
          <a:solidFill>
            <a:schemeClr val="bg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100">
                <a:solidFill>
                  <a:sysClr val="windowText" lastClr="000000"/>
                </a:solidFill>
              </a:rPr>
              <a:t>常用伝票などの添付書類は</a:t>
            </a:r>
            <a:endParaRPr kumimoji="1" lang="en-US" altLang="ja-JP" sz="1100">
              <a:solidFill>
                <a:sysClr val="windowText" lastClr="000000"/>
              </a:solidFill>
            </a:endParaRPr>
          </a:p>
          <a:p>
            <a:pPr algn="l"/>
            <a:r>
              <a:rPr kumimoji="1" lang="ja-JP" altLang="en-US" sz="1100">
                <a:solidFill>
                  <a:sysClr val="windowText" lastClr="000000"/>
                </a:solidFill>
              </a:rPr>
              <a:t>後ろに重ねて左上でホチキス止め</a:t>
            </a:r>
            <a:endParaRPr kumimoji="1" lang="en-US" altLang="ja-JP" sz="1100">
              <a:solidFill>
                <a:sysClr val="windowText" lastClr="000000"/>
              </a:solidFill>
            </a:endParaRPr>
          </a:p>
          <a:p>
            <a:pPr algn="l"/>
            <a:r>
              <a:rPr kumimoji="1" lang="ja-JP" altLang="en-US" sz="1100">
                <a:solidFill>
                  <a:sysClr val="windowText" lastClr="000000"/>
                </a:solidFill>
              </a:rPr>
              <a:t>してください。</a:t>
            </a:r>
          </a:p>
        </xdr:txBody>
      </xdr:sp>
      <xdr:grpSp>
        <xdr:nvGrpSpPr>
          <xdr:cNvPr id="6" name="グループ化 5">
            <a:extLst>
              <a:ext uri="{FF2B5EF4-FFF2-40B4-BE49-F238E27FC236}">
                <a16:creationId xmlns:a16="http://schemas.microsoft.com/office/drawing/2014/main" id="{54203513-03FE-86CB-8516-D4AD42093AAF}"/>
              </a:ext>
            </a:extLst>
          </xdr:cNvPr>
          <xdr:cNvGrpSpPr/>
        </xdr:nvGrpSpPr>
        <xdr:grpSpPr>
          <a:xfrm>
            <a:off x="915868" y="5931873"/>
            <a:ext cx="1090105" cy="1431152"/>
            <a:chOff x="2425214" y="9309587"/>
            <a:chExt cx="1090105" cy="1431152"/>
          </a:xfrm>
        </xdr:grpSpPr>
        <xdr:sp macro="" textlink="">
          <xdr:nvSpPr>
            <xdr:cNvPr id="7" name="正方形/長方形 6">
              <a:extLst>
                <a:ext uri="{FF2B5EF4-FFF2-40B4-BE49-F238E27FC236}">
                  <a16:creationId xmlns:a16="http://schemas.microsoft.com/office/drawing/2014/main" id="{2E6C1DBC-E099-CCFC-4B25-CC57EE382B06}"/>
                </a:ext>
              </a:extLst>
            </xdr:cNvPr>
            <xdr:cNvSpPr/>
          </xdr:nvSpPr>
          <xdr:spPr>
            <a:xfrm>
              <a:off x="2759319" y="9309587"/>
              <a:ext cx="756000" cy="532800"/>
            </a:xfrm>
            <a:prstGeom prst="rect">
              <a:avLst/>
            </a:prstGeom>
            <a:solidFill>
              <a:schemeClr val="bg1"/>
            </a:solidFill>
            <a:ln w="635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lIns="0" tIns="0" rIns="0" bIns="0" rtlCol="0" anchor="t"/>
            <a:lstStyle/>
            <a:p>
              <a:pPr algn="ctr"/>
              <a:r>
                <a:rPr kumimoji="1" lang="ja-JP" altLang="en-US" sz="1100">
                  <a:solidFill>
                    <a:srgbClr val="FF0000"/>
                  </a:solidFill>
                </a:rPr>
                <a:t>常用伝票</a:t>
              </a:r>
            </a:p>
          </xdr:txBody>
        </xdr:sp>
        <xdr:sp macro="" textlink="">
          <xdr:nvSpPr>
            <xdr:cNvPr id="8" name="正方形/長方形 7">
              <a:extLst>
                <a:ext uri="{FF2B5EF4-FFF2-40B4-BE49-F238E27FC236}">
                  <a16:creationId xmlns:a16="http://schemas.microsoft.com/office/drawing/2014/main" id="{0AF5482C-8B37-37F7-8C47-FD7388D3A510}"/>
                </a:ext>
              </a:extLst>
            </xdr:cNvPr>
            <xdr:cNvSpPr/>
          </xdr:nvSpPr>
          <xdr:spPr>
            <a:xfrm>
              <a:off x="2628900" y="9486898"/>
              <a:ext cx="756000" cy="532800"/>
            </a:xfrm>
            <a:prstGeom prst="rect">
              <a:avLst/>
            </a:prstGeom>
            <a:solidFill>
              <a:schemeClr val="bg1"/>
            </a:solidFill>
            <a:ln w="635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lIns="0" tIns="0" rIns="0" bIns="0" rtlCol="0" anchor="t"/>
            <a:lstStyle/>
            <a:p>
              <a:pPr algn="ctr"/>
              <a:r>
                <a:rPr kumimoji="1" lang="ja-JP" altLang="en-US" sz="1100">
                  <a:solidFill>
                    <a:srgbClr val="FF0000"/>
                  </a:solidFill>
                </a:rPr>
                <a:t>常用伝票</a:t>
              </a:r>
            </a:p>
          </xdr:txBody>
        </xdr:sp>
        <xdr:sp macro="" textlink="">
          <xdr:nvSpPr>
            <xdr:cNvPr id="9" name="正方形/長方形 8">
              <a:extLst>
                <a:ext uri="{FF2B5EF4-FFF2-40B4-BE49-F238E27FC236}">
                  <a16:creationId xmlns:a16="http://schemas.microsoft.com/office/drawing/2014/main" id="{9FAD066C-1B2C-CDE7-D336-E0B75990454C}"/>
                </a:ext>
              </a:extLst>
            </xdr:cNvPr>
            <xdr:cNvSpPr/>
          </xdr:nvSpPr>
          <xdr:spPr>
            <a:xfrm>
              <a:off x="2505807" y="9671539"/>
              <a:ext cx="756000" cy="1069200"/>
            </a:xfrm>
            <a:prstGeom prst="rect">
              <a:avLst/>
            </a:prstGeom>
            <a:solidFill>
              <a:sysClr val="window" lastClr="FFFFFF"/>
            </a:solidFill>
            <a:ln w="635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lIns="0" tIns="0" rIns="0" bIns="0" rtlCol="0" anchor="ctr"/>
            <a:lstStyle/>
            <a:p>
              <a:pPr algn="ctr"/>
              <a:r>
                <a:rPr kumimoji="1" lang="ja-JP" altLang="en-US" sz="1100">
                  <a:solidFill>
                    <a:sysClr val="windowText" lastClr="000000"/>
                  </a:solidFill>
                </a:rPr>
                <a:t>非契約</a:t>
              </a:r>
              <a:endParaRPr kumimoji="1" lang="en-US" altLang="ja-JP" sz="1100">
                <a:solidFill>
                  <a:sysClr val="windowText" lastClr="000000"/>
                </a:solidFill>
              </a:endParaRPr>
            </a:p>
            <a:p>
              <a:pPr algn="ctr"/>
              <a:r>
                <a:rPr kumimoji="1" lang="ja-JP" altLang="en-US" sz="1100">
                  <a:solidFill>
                    <a:sysClr val="windowText" lastClr="000000"/>
                  </a:solidFill>
                </a:rPr>
                <a:t>請求書</a:t>
              </a:r>
            </a:p>
          </xdr:txBody>
        </xdr:sp>
        <xdr:sp macro="" textlink="">
          <xdr:nvSpPr>
            <xdr:cNvPr id="10" name="円/楕円 5">
              <a:extLst>
                <a:ext uri="{FF2B5EF4-FFF2-40B4-BE49-F238E27FC236}">
                  <a16:creationId xmlns:a16="http://schemas.microsoft.com/office/drawing/2014/main" id="{AFDA6459-2A8A-CC21-501F-582AC631C779}"/>
                </a:ext>
              </a:extLst>
            </xdr:cNvPr>
            <xdr:cNvSpPr/>
          </xdr:nvSpPr>
          <xdr:spPr>
            <a:xfrm>
              <a:off x="2425214" y="9627578"/>
              <a:ext cx="271095" cy="271095"/>
            </a:xfrm>
            <a:prstGeom prst="ellipse">
              <a:avLst/>
            </a:prstGeom>
            <a:noFill/>
            <a:ln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</xdr:grpSp>
    <xdr:clientData fPrintsWithSheet="0"/>
  </xdr:twoCellAnchor>
  <xdr:twoCellAnchor>
    <xdr:from>
      <xdr:col>0</xdr:col>
      <xdr:colOff>57150</xdr:colOff>
      <xdr:row>5</xdr:row>
      <xdr:rowOff>85187</xdr:rowOff>
    </xdr:from>
    <xdr:to>
      <xdr:col>17</xdr:col>
      <xdr:colOff>133350</xdr:colOff>
      <xdr:row>14</xdr:row>
      <xdr:rowOff>215762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64904BF4-B8F9-30EB-BDB5-CDD431848007}"/>
            </a:ext>
          </a:extLst>
        </xdr:cNvPr>
        <xdr:cNvSpPr/>
      </xdr:nvSpPr>
      <xdr:spPr>
        <a:xfrm>
          <a:off x="57150" y="1170209"/>
          <a:ext cx="3869635" cy="1853357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0" lang="ja-JP" altLang="en-US" sz="1600" b="0" i="0" u="none" strike="noStrike">
              <a:solidFill>
                <a:srgbClr val="FFC000"/>
              </a:solidFill>
              <a:effectLst/>
              <a:latin typeface="+mn-lt"/>
              <a:ea typeface="+mn-ea"/>
              <a:cs typeface="+mn-cs"/>
            </a:rPr>
            <a:t>常用証明書</a:t>
          </a:r>
          <a:r>
            <a:rPr kumimoji="0" lang="ja-JP" altLang="en-US" sz="1600" b="0" i="0" u="none" strike="noStrike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もしくは</a:t>
          </a:r>
          <a:r>
            <a:rPr kumimoji="0" lang="ja-JP" altLang="en-US" sz="1600" b="0" i="0" u="none" strike="noStrike">
              <a:solidFill>
                <a:srgbClr val="FFC000"/>
              </a:solidFill>
              <a:effectLst/>
              <a:latin typeface="+mn-lt"/>
              <a:ea typeface="+mn-ea"/>
              <a:cs typeface="+mn-cs"/>
            </a:rPr>
            <a:t>明細書</a:t>
          </a:r>
          <a:r>
            <a:rPr kumimoji="0" lang="ja-JP" altLang="en-US" sz="1600" b="0" i="0" u="none" strike="noStrike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を</a:t>
          </a:r>
          <a:endParaRPr kumimoji="0" lang="en-US" altLang="ja-JP" sz="1600" b="0" i="0" u="none" strike="noStrike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kumimoji="0" lang="ja-JP" altLang="en-US" sz="1600" b="0" i="0" u="none" strike="noStrike">
              <a:solidFill>
                <a:srgbClr val="FFC000"/>
              </a:solidFill>
              <a:effectLst/>
              <a:latin typeface="+mn-lt"/>
              <a:ea typeface="+mn-ea"/>
              <a:cs typeface="+mn-cs"/>
            </a:rPr>
            <a:t>添付が必要です</a:t>
          </a:r>
          <a:endParaRPr kumimoji="0" lang="en-US" altLang="ja-JP" sz="1600" b="0" i="0" u="none" strike="noStrike">
            <a:solidFill>
              <a:srgbClr val="FFC000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kumimoji="0" lang="ja-JP" altLang="en-US" sz="1600" b="1" i="0" u="none" strike="noStrike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（代理人が不要と言っても必要です）</a:t>
          </a:r>
          <a:endParaRPr kumimoji="0" lang="en-US" altLang="ja-JP" sz="1600" b="1" i="0" u="none" strike="noStrike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kumimoji="1" lang="ja-JP" altLang="en-US" sz="2400" b="1">
              <a:solidFill>
                <a:srgbClr val="FFC000"/>
              </a:solidFill>
            </a:rPr>
            <a:t>書類は必ずホッチキスで</a:t>
          </a:r>
          <a:endParaRPr kumimoji="1" lang="en-US" altLang="ja-JP" sz="2400" b="1">
            <a:solidFill>
              <a:srgbClr val="FFC000"/>
            </a:solidFill>
          </a:endParaRPr>
        </a:p>
        <a:p>
          <a:pPr algn="ctr"/>
          <a:r>
            <a:rPr kumimoji="1" lang="ja-JP" altLang="en-US" sz="2400" b="1">
              <a:solidFill>
                <a:srgbClr val="FFC000"/>
              </a:solidFill>
            </a:rPr>
            <a:t>止めること</a:t>
          </a:r>
          <a:endParaRPr kumimoji="1" lang="en-US" altLang="ja-JP" sz="2400" b="1">
            <a:solidFill>
              <a:srgbClr val="FFC000"/>
            </a:solidFill>
          </a:endParaRPr>
        </a:p>
      </xdr:txBody>
    </xdr:sp>
    <xdr:clientData fPrint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198781</xdr:colOff>
      <xdr:row>9</xdr:row>
      <xdr:rowOff>33130</xdr:rowOff>
    </xdr:from>
    <xdr:to>
      <xdr:col>14</xdr:col>
      <xdr:colOff>155310</xdr:colOff>
      <xdr:row>10</xdr:row>
      <xdr:rowOff>14850</xdr:rowOff>
    </xdr:to>
    <xdr:sp macro="" textlink="">
      <xdr:nvSpPr>
        <xdr:cNvPr id="2" name="Oval 17">
          <a:extLst>
            <a:ext uri="{FF2B5EF4-FFF2-40B4-BE49-F238E27FC236}">
              <a16:creationId xmlns:a16="http://schemas.microsoft.com/office/drawing/2014/main" id="{7FA70D4D-DC50-4E87-89FA-5E2C578940FB}"/>
            </a:ext>
          </a:extLst>
        </xdr:cNvPr>
        <xdr:cNvSpPr>
          <a:spLocks noChangeAspect="1" noChangeArrowheads="1"/>
        </xdr:cNvSpPr>
      </xdr:nvSpPr>
      <xdr:spPr bwMode="auto">
        <a:xfrm>
          <a:off x="3027706" y="1861930"/>
          <a:ext cx="185129" cy="19127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</xdr:spPr>
      <xdr:txBody>
        <a:bodyPr vertOverflow="overflow" horzOverflow="overflow" wrap="square" lIns="0" tIns="0" rIns="0" bIns="0" anchor="ctr" upright="1"/>
        <a:lstStyle/>
        <a:p>
          <a:pPr algn="ctr" rtl="0">
            <a:defRPr sz="1000"/>
          </a:pPr>
          <a:r>
            <a:rPr lang="ja-JP" altLang="en-US" sz="700" b="0" i="0" u="none" strike="noStrike" baseline="0">
              <a:solidFill>
                <a:srgbClr val="969696"/>
              </a:solidFill>
              <a:latin typeface="ＭＳ Ｐ明朝"/>
              <a:ea typeface="ＭＳ Ｐ明朝"/>
            </a:rPr>
            <a:t>印</a:t>
          </a:r>
        </a:p>
      </xdr:txBody>
    </xdr:sp>
    <xdr:clientData/>
  </xdr:twoCellAnchor>
  <xdr:twoCellAnchor>
    <xdr:from>
      <xdr:col>0</xdr:col>
      <xdr:colOff>1</xdr:colOff>
      <xdr:row>5</xdr:row>
      <xdr:rowOff>24911</xdr:rowOff>
    </xdr:from>
    <xdr:to>
      <xdr:col>21</xdr:col>
      <xdr:colOff>9525</xdr:colOff>
      <xdr:row>12</xdr:row>
      <xdr:rowOff>9525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724BEFF6-3C39-4492-B8D8-EF7337D29FE1}"/>
            </a:ext>
          </a:extLst>
        </xdr:cNvPr>
        <xdr:cNvSpPr/>
      </xdr:nvSpPr>
      <xdr:spPr>
        <a:xfrm>
          <a:off x="1" y="1101236"/>
          <a:ext cx="4667249" cy="1451464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>
              <a:solidFill>
                <a:srgbClr val="FFC000"/>
              </a:solidFill>
            </a:rPr>
            <a:t>駐車料金</a:t>
          </a:r>
          <a:r>
            <a:rPr kumimoji="1" lang="ja-JP" altLang="en-US" sz="1600">
              <a:solidFill>
                <a:schemeClr val="bg1"/>
              </a:solidFill>
            </a:rPr>
            <a:t>と</a:t>
          </a:r>
          <a:r>
            <a:rPr kumimoji="1" lang="ja-JP" altLang="en-US" sz="1600"/>
            <a:t>材料費などの</a:t>
          </a:r>
          <a:endParaRPr kumimoji="1" lang="en-US" altLang="ja-JP" sz="1600"/>
        </a:p>
        <a:p>
          <a:pPr algn="ctr"/>
          <a:r>
            <a:rPr kumimoji="1" lang="ja-JP" altLang="en-US" sz="1600"/>
            <a:t>立替費用についてはこの請求書をご利用ください</a:t>
          </a:r>
          <a:endParaRPr kumimoji="1" lang="en-US" altLang="ja-JP" sz="1600"/>
        </a:p>
      </xdr:txBody>
    </xdr:sp>
    <xdr:clientData fPrintsWithSheet="0"/>
  </xdr:twoCellAnchor>
  <xdr:twoCellAnchor>
    <xdr:from>
      <xdr:col>33</xdr:col>
      <xdr:colOff>201490</xdr:colOff>
      <xdr:row>5</xdr:row>
      <xdr:rowOff>134816</xdr:rowOff>
    </xdr:from>
    <xdr:to>
      <xdr:col>43</xdr:col>
      <xdr:colOff>124557</xdr:colOff>
      <xdr:row>15</xdr:row>
      <xdr:rowOff>200025</xdr:rowOff>
    </xdr:to>
    <xdr:grpSp>
      <xdr:nvGrpSpPr>
        <xdr:cNvPr id="4" name="グループ化 3">
          <a:extLst>
            <a:ext uri="{FF2B5EF4-FFF2-40B4-BE49-F238E27FC236}">
              <a16:creationId xmlns:a16="http://schemas.microsoft.com/office/drawing/2014/main" id="{551CCD28-16B4-4243-9CAA-2AD03EF94BA4}"/>
            </a:ext>
          </a:extLst>
        </xdr:cNvPr>
        <xdr:cNvGrpSpPr/>
      </xdr:nvGrpSpPr>
      <xdr:grpSpPr>
        <a:xfrm>
          <a:off x="7459540" y="1211141"/>
          <a:ext cx="2409092" cy="2189284"/>
          <a:chOff x="2835519" y="5224095"/>
          <a:chExt cx="2439865" cy="2264019"/>
        </a:xfrm>
      </xdr:grpSpPr>
      <xdr:sp macro="" textlink="">
        <xdr:nvSpPr>
          <xdr:cNvPr id="5" name="正方形/長方形 4">
            <a:extLst>
              <a:ext uri="{FF2B5EF4-FFF2-40B4-BE49-F238E27FC236}">
                <a16:creationId xmlns:a16="http://schemas.microsoft.com/office/drawing/2014/main" id="{5BEC9593-6995-FFC9-ADE9-69BD5D6A223E}"/>
              </a:ext>
            </a:extLst>
          </xdr:cNvPr>
          <xdr:cNvSpPr/>
        </xdr:nvSpPr>
        <xdr:spPr>
          <a:xfrm>
            <a:off x="2835519" y="5224095"/>
            <a:ext cx="2439865" cy="2264019"/>
          </a:xfrm>
          <a:prstGeom prst="rect">
            <a:avLst/>
          </a:prstGeom>
          <a:solidFill>
            <a:schemeClr val="bg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100">
                <a:solidFill>
                  <a:sysClr val="windowText" lastClr="000000"/>
                </a:solidFill>
              </a:rPr>
              <a:t>経費請求の際にレシートを複数枚</a:t>
            </a:r>
            <a:endParaRPr kumimoji="1" lang="en-US" altLang="ja-JP" sz="1100">
              <a:solidFill>
                <a:sysClr val="windowText" lastClr="000000"/>
              </a:solidFill>
            </a:endParaRPr>
          </a:p>
          <a:p>
            <a:pPr algn="l"/>
            <a:r>
              <a:rPr kumimoji="1" lang="ja-JP" altLang="en-US" sz="1100">
                <a:solidFill>
                  <a:sysClr val="windowText" lastClr="000000"/>
                </a:solidFill>
              </a:rPr>
              <a:t>添付する場合には</a:t>
            </a:r>
            <a:endParaRPr kumimoji="1" lang="en-US" altLang="ja-JP" sz="1100">
              <a:solidFill>
                <a:sysClr val="windowText" lastClr="000000"/>
              </a:solidFill>
            </a:endParaRPr>
          </a:p>
          <a:p>
            <a:pPr algn="l"/>
            <a:r>
              <a:rPr kumimoji="1" lang="en-US" altLang="ja-JP" sz="1100" b="1">
                <a:solidFill>
                  <a:srgbClr val="C00000"/>
                </a:solidFill>
              </a:rPr>
              <a:t>A4</a:t>
            </a:r>
            <a:r>
              <a:rPr kumimoji="1" lang="ja-JP" altLang="en-US" sz="1100" b="1">
                <a:solidFill>
                  <a:srgbClr val="C00000"/>
                </a:solidFill>
              </a:rPr>
              <a:t>用紙に貼付して提出してください。</a:t>
            </a:r>
            <a:endParaRPr kumimoji="1" lang="en-US" altLang="ja-JP" sz="1100" b="1">
              <a:solidFill>
                <a:srgbClr val="C00000"/>
              </a:solidFill>
            </a:endParaRPr>
          </a:p>
        </xdr:txBody>
      </xdr:sp>
      <xdr:grpSp>
        <xdr:nvGrpSpPr>
          <xdr:cNvPr id="6" name="グループ化 5">
            <a:extLst>
              <a:ext uri="{FF2B5EF4-FFF2-40B4-BE49-F238E27FC236}">
                <a16:creationId xmlns:a16="http://schemas.microsoft.com/office/drawing/2014/main" id="{283200FA-7090-8FC5-A311-32C86262DE3D}"/>
              </a:ext>
            </a:extLst>
          </xdr:cNvPr>
          <xdr:cNvGrpSpPr/>
        </xdr:nvGrpSpPr>
        <xdr:grpSpPr>
          <a:xfrm>
            <a:off x="3634153" y="6133733"/>
            <a:ext cx="756000" cy="1069200"/>
            <a:chOff x="3985845" y="8852021"/>
            <a:chExt cx="756000" cy="1069200"/>
          </a:xfrm>
        </xdr:grpSpPr>
        <xdr:sp macro="" textlink="">
          <xdr:nvSpPr>
            <xdr:cNvPr id="7" name="正方形/長方形 6">
              <a:extLst>
                <a:ext uri="{FF2B5EF4-FFF2-40B4-BE49-F238E27FC236}">
                  <a16:creationId xmlns:a16="http://schemas.microsoft.com/office/drawing/2014/main" id="{DC52DD36-E248-9509-2554-E3990ADADC0F}"/>
                </a:ext>
              </a:extLst>
            </xdr:cNvPr>
            <xdr:cNvSpPr/>
          </xdr:nvSpPr>
          <xdr:spPr>
            <a:xfrm>
              <a:off x="3985845" y="8852021"/>
              <a:ext cx="756000" cy="1069200"/>
            </a:xfrm>
            <a:prstGeom prst="rect">
              <a:avLst/>
            </a:prstGeom>
            <a:solidFill>
              <a:sysClr val="window" lastClr="FFFFFF"/>
            </a:solidFill>
            <a:ln w="635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lIns="0" tIns="0" rIns="0" bIns="0" rtlCol="0" anchor="ctr"/>
            <a:lstStyle/>
            <a:p>
              <a:pPr algn="ctr"/>
              <a:endParaRPr kumimoji="1" lang="ja-JP" altLang="en-US" sz="11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8" name="正方形/長方形 7">
              <a:extLst>
                <a:ext uri="{FF2B5EF4-FFF2-40B4-BE49-F238E27FC236}">
                  <a16:creationId xmlns:a16="http://schemas.microsoft.com/office/drawing/2014/main" id="{2057F052-7774-C24A-B20F-2CE884C572CA}"/>
                </a:ext>
              </a:extLst>
            </xdr:cNvPr>
            <xdr:cNvSpPr/>
          </xdr:nvSpPr>
          <xdr:spPr>
            <a:xfrm>
              <a:off x="4028344" y="8901841"/>
              <a:ext cx="184637" cy="587622"/>
            </a:xfrm>
            <a:prstGeom prst="rect">
              <a:avLst/>
            </a:prstGeom>
            <a:solidFill>
              <a:schemeClr val="bg1"/>
            </a:solidFill>
            <a:ln w="635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vert="eaVert" lIns="0" tIns="0" rIns="0" bIns="0" rtlCol="0" anchor="t"/>
            <a:lstStyle/>
            <a:p>
              <a:pPr algn="ctr"/>
              <a:r>
                <a:rPr kumimoji="1" lang="ja-JP" altLang="en-US" sz="1100">
                  <a:solidFill>
                    <a:srgbClr val="FF0000"/>
                  </a:solidFill>
                </a:rPr>
                <a:t>レシート</a:t>
              </a:r>
            </a:p>
          </xdr:txBody>
        </xdr:sp>
        <xdr:sp macro="" textlink="">
          <xdr:nvSpPr>
            <xdr:cNvPr id="9" name="正方形/長方形 8">
              <a:extLst>
                <a:ext uri="{FF2B5EF4-FFF2-40B4-BE49-F238E27FC236}">
                  <a16:creationId xmlns:a16="http://schemas.microsoft.com/office/drawing/2014/main" id="{CDF933C4-6C02-E428-D90D-F26E998D6662}"/>
                </a:ext>
              </a:extLst>
            </xdr:cNvPr>
            <xdr:cNvSpPr/>
          </xdr:nvSpPr>
          <xdr:spPr>
            <a:xfrm>
              <a:off x="4262805" y="8901841"/>
              <a:ext cx="184637" cy="587622"/>
            </a:xfrm>
            <a:prstGeom prst="rect">
              <a:avLst/>
            </a:prstGeom>
            <a:solidFill>
              <a:schemeClr val="bg1"/>
            </a:solidFill>
            <a:ln w="635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vert="eaVert" lIns="0" tIns="0" rIns="0" bIns="0" rtlCol="0" anchor="t"/>
            <a:lstStyle/>
            <a:p>
              <a:pPr algn="ctr"/>
              <a:r>
                <a:rPr kumimoji="1" lang="ja-JP" altLang="en-US" sz="1100">
                  <a:solidFill>
                    <a:srgbClr val="FF0000"/>
                  </a:solidFill>
                </a:rPr>
                <a:t>レシート</a:t>
              </a:r>
            </a:p>
          </xdr:txBody>
        </xdr:sp>
        <xdr:sp macro="" textlink="">
          <xdr:nvSpPr>
            <xdr:cNvPr id="10" name="正方形/長方形 9">
              <a:extLst>
                <a:ext uri="{FF2B5EF4-FFF2-40B4-BE49-F238E27FC236}">
                  <a16:creationId xmlns:a16="http://schemas.microsoft.com/office/drawing/2014/main" id="{1FB4BF5F-88E0-4A78-C34E-64B5F436739A}"/>
                </a:ext>
              </a:extLst>
            </xdr:cNvPr>
            <xdr:cNvSpPr/>
          </xdr:nvSpPr>
          <xdr:spPr>
            <a:xfrm>
              <a:off x="4504594" y="8901841"/>
              <a:ext cx="184637" cy="587622"/>
            </a:xfrm>
            <a:prstGeom prst="rect">
              <a:avLst/>
            </a:prstGeom>
            <a:solidFill>
              <a:schemeClr val="bg1"/>
            </a:solidFill>
            <a:ln w="635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vert="eaVert" lIns="0" tIns="0" rIns="0" bIns="0" rtlCol="0" anchor="t"/>
            <a:lstStyle/>
            <a:p>
              <a:pPr algn="ctr"/>
              <a:r>
                <a:rPr kumimoji="1" lang="ja-JP" altLang="en-US" sz="1100">
                  <a:solidFill>
                    <a:srgbClr val="FF0000"/>
                  </a:solidFill>
                </a:rPr>
                <a:t>レシート</a:t>
              </a:r>
            </a:p>
          </xdr:txBody>
        </xdr:sp>
      </xdr:grpSp>
    </xdr:grpSp>
    <xdr:clientData fPrint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198781</xdr:colOff>
      <xdr:row>9</xdr:row>
      <xdr:rowOff>33130</xdr:rowOff>
    </xdr:from>
    <xdr:to>
      <xdr:col>14</xdr:col>
      <xdr:colOff>155310</xdr:colOff>
      <xdr:row>10</xdr:row>
      <xdr:rowOff>12653</xdr:rowOff>
    </xdr:to>
    <xdr:sp macro="" textlink="">
      <xdr:nvSpPr>
        <xdr:cNvPr id="2" name="Oval 17">
          <a:extLst>
            <a:ext uri="{FF2B5EF4-FFF2-40B4-BE49-F238E27FC236}">
              <a16:creationId xmlns:a16="http://schemas.microsoft.com/office/drawing/2014/main" id="{77D91E89-E865-4CAE-BD6D-EEE99B3C94EE}"/>
            </a:ext>
          </a:extLst>
        </xdr:cNvPr>
        <xdr:cNvSpPr>
          <a:spLocks noChangeAspect="1" noChangeArrowheads="1"/>
        </xdr:cNvSpPr>
      </xdr:nvSpPr>
      <xdr:spPr bwMode="auto">
        <a:xfrm>
          <a:off x="3027706" y="1766680"/>
          <a:ext cx="185129" cy="191271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</xdr:spPr>
      <xdr:txBody>
        <a:bodyPr vertOverflow="overflow" horzOverflow="overflow" wrap="square" lIns="0" tIns="0" rIns="0" bIns="0" anchor="ctr" upright="1"/>
        <a:lstStyle/>
        <a:p>
          <a:pPr algn="ctr" rtl="0">
            <a:defRPr sz="1000"/>
          </a:pPr>
          <a:r>
            <a:rPr lang="ja-JP" altLang="en-US" sz="700" b="0" i="0" u="none" strike="noStrike" baseline="0">
              <a:solidFill>
                <a:srgbClr val="969696"/>
              </a:solidFill>
              <a:latin typeface="ＭＳ Ｐ明朝"/>
              <a:ea typeface="ＭＳ Ｐ明朝"/>
            </a:rPr>
            <a:t>印</a:t>
          </a:r>
        </a:p>
      </xdr:txBody>
    </xdr:sp>
    <xdr:clientData/>
  </xdr:twoCellAnchor>
  <xdr:twoCellAnchor>
    <xdr:from>
      <xdr:col>12</xdr:col>
      <xdr:colOff>190500</xdr:colOff>
      <xdr:row>4</xdr:row>
      <xdr:rowOff>76201</xdr:rowOff>
    </xdr:from>
    <xdr:to>
      <xdr:col>31</xdr:col>
      <xdr:colOff>209549</xdr:colOff>
      <xdr:row>10</xdr:row>
      <xdr:rowOff>9525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E38CF750-CBE5-4CBC-A320-8926F4006070}"/>
            </a:ext>
          </a:extLst>
        </xdr:cNvPr>
        <xdr:cNvSpPr/>
      </xdr:nvSpPr>
      <xdr:spPr>
        <a:xfrm>
          <a:off x="2790825" y="866776"/>
          <a:ext cx="4362449" cy="1266824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800">
              <a:solidFill>
                <a:schemeClr val="bg1"/>
              </a:solidFill>
            </a:rPr>
            <a:t>「出向者の出向負担金等に関する覚書」</a:t>
          </a:r>
          <a:endParaRPr kumimoji="1" lang="en-US" altLang="ja-JP" sz="1800">
            <a:solidFill>
              <a:schemeClr val="bg1"/>
            </a:solidFill>
          </a:endParaRPr>
        </a:p>
        <a:p>
          <a:pPr algn="ctr"/>
          <a:r>
            <a:rPr kumimoji="1" lang="ja-JP" altLang="en-US" sz="1800">
              <a:solidFill>
                <a:schemeClr val="bg1"/>
              </a:solidFill>
            </a:rPr>
            <a:t>にて契約を取り交わした場合のみ</a:t>
          </a:r>
          <a:endParaRPr kumimoji="1" lang="en-US" altLang="ja-JP" sz="1800">
            <a:solidFill>
              <a:schemeClr val="bg1"/>
            </a:solidFill>
          </a:endParaRPr>
        </a:p>
        <a:p>
          <a:pPr algn="ctr"/>
          <a:r>
            <a:rPr kumimoji="1" lang="ja-JP" altLang="en-US" sz="1800">
              <a:solidFill>
                <a:schemeClr val="bg1"/>
              </a:solidFill>
            </a:rPr>
            <a:t>この請求書をご使用ください</a:t>
          </a:r>
          <a:endParaRPr kumimoji="1" lang="en-US" altLang="ja-JP" sz="1200">
            <a:solidFill>
              <a:schemeClr val="bg1"/>
            </a:solidFill>
          </a:endParaRPr>
        </a:p>
      </xdr:txBody>
    </xdr:sp>
    <xdr:clientData fPrint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198781</xdr:colOff>
      <xdr:row>9</xdr:row>
      <xdr:rowOff>33130</xdr:rowOff>
    </xdr:from>
    <xdr:to>
      <xdr:col>14</xdr:col>
      <xdr:colOff>155310</xdr:colOff>
      <xdr:row>10</xdr:row>
      <xdr:rowOff>12653</xdr:rowOff>
    </xdr:to>
    <xdr:sp macro="" textlink="">
      <xdr:nvSpPr>
        <xdr:cNvPr id="2" name="Oval 17">
          <a:extLst>
            <a:ext uri="{FF2B5EF4-FFF2-40B4-BE49-F238E27FC236}">
              <a16:creationId xmlns:a16="http://schemas.microsoft.com/office/drawing/2014/main" id="{9D60E55A-6890-42A1-83EF-6DB78D32E688}"/>
            </a:ext>
          </a:extLst>
        </xdr:cNvPr>
        <xdr:cNvSpPr>
          <a:spLocks noChangeAspect="1" noChangeArrowheads="1"/>
        </xdr:cNvSpPr>
      </xdr:nvSpPr>
      <xdr:spPr bwMode="auto">
        <a:xfrm>
          <a:off x="3027706" y="1861930"/>
          <a:ext cx="185129" cy="189073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</xdr:spPr>
      <xdr:txBody>
        <a:bodyPr vertOverflow="overflow" horzOverflow="overflow" wrap="square" lIns="0" tIns="0" rIns="0" bIns="0" anchor="ctr" upright="1"/>
        <a:lstStyle/>
        <a:p>
          <a:pPr algn="ctr" rtl="0">
            <a:defRPr sz="1000"/>
          </a:pPr>
          <a:r>
            <a:rPr lang="ja-JP" altLang="en-US" sz="700" b="0" i="0" u="none" strike="noStrike" baseline="0">
              <a:solidFill>
                <a:srgbClr val="969696"/>
              </a:solidFill>
              <a:latin typeface="ＭＳ Ｐ明朝"/>
              <a:ea typeface="ＭＳ Ｐ明朝"/>
            </a:rPr>
            <a:t>印</a:t>
          </a:r>
        </a:p>
      </xdr:txBody>
    </xdr:sp>
    <xdr:clientData/>
  </xdr:twoCellAnchor>
  <xdr:twoCellAnchor>
    <xdr:from>
      <xdr:col>0</xdr:col>
      <xdr:colOff>0</xdr:colOff>
      <xdr:row>4</xdr:row>
      <xdr:rowOff>9525</xdr:rowOff>
    </xdr:from>
    <xdr:to>
      <xdr:col>21</xdr:col>
      <xdr:colOff>9524</xdr:colOff>
      <xdr:row>13</xdr:row>
      <xdr:rowOff>51289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CEE79B4E-D8E3-416F-B4E3-702EBBCC868E}"/>
            </a:ext>
          </a:extLst>
        </xdr:cNvPr>
        <xdr:cNvSpPr/>
      </xdr:nvSpPr>
      <xdr:spPr>
        <a:xfrm>
          <a:off x="0" y="800100"/>
          <a:ext cx="4667249" cy="2003914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000">
              <a:solidFill>
                <a:schemeClr val="bg1"/>
              </a:solidFill>
            </a:rPr>
            <a:t>このシートで</a:t>
          </a:r>
          <a:r>
            <a:rPr kumimoji="1" lang="ja-JP" altLang="en-US" sz="2000">
              <a:solidFill>
                <a:srgbClr val="FFC000"/>
              </a:solidFill>
            </a:rPr>
            <a:t>駐車料金の請求禁止</a:t>
          </a:r>
          <a:endParaRPr kumimoji="1" lang="en-US" altLang="ja-JP" sz="2000">
            <a:solidFill>
              <a:srgbClr val="FFC000"/>
            </a:solidFill>
          </a:endParaRPr>
        </a:p>
        <a:p>
          <a:pPr algn="ctr"/>
          <a:r>
            <a:rPr kumimoji="1" lang="ja-JP" altLang="en-US" sz="2000">
              <a:solidFill>
                <a:schemeClr val="bg1"/>
              </a:solidFill>
            </a:rPr>
            <a:t>免税事業者以外は使わないでください</a:t>
          </a:r>
          <a:endParaRPr kumimoji="1" lang="en-US" altLang="ja-JP" sz="1400">
            <a:solidFill>
              <a:schemeClr val="bg1"/>
            </a:solidFill>
          </a:endParaRPr>
        </a:p>
      </xdr:txBody>
    </xdr:sp>
    <xdr:clientData fPrintsWithSheet="0"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66675</xdr:colOff>
      <xdr:row>13</xdr:row>
      <xdr:rowOff>238125</xdr:rowOff>
    </xdr:from>
    <xdr:to>
      <xdr:col>29</xdr:col>
      <xdr:colOff>161925</xdr:colOff>
      <xdr:row>21</xdr:row>
      <xdr:rowOff>171450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E58CF6E-5FB0-483F-AE5B-A49AF7932DF0}"/>
            </a:ext>
          </a:extLst>
        </xdr:cNvPr>
        <xdr:cNvSpPr/>
      </xdr:nvSpPr>
      <xdr:spPr>
        <a:xfrm>
          <a:off x="381000" y="3114675"/>
          <a:ext cx="6267450" cy="2505075"/>
        </a:xfrm>
        <a:prstGeom prst="rect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vert="horz" lIns="216000" rtlCol="0" anchor="ctr"/>
        <a:lstStyle/>
        <a:p>
          <a:pPr algn="l"/>
          <a:r>
            <a:rPr kumimoji="1" lang="ja-JP" altLang="en-US" sz="1600"/>
            <a:t>経費請求の場合、</a:t>
          </a:r>
          <a:endParaRPr kumimoji="1" lang="en-US" altLang="ja-JP" sz="1600"/>
        </a:p>
        <a:p>
          <a:pPr algn="l"/>
          <a:r>
            <a:rPr kumimoji="1" lang="ja-JP" altLang="en-US" sz="1600"/>
            <a:t>この書式に領収書を貼りつけてください。</a:t>
          </a:r>
          <a:endParaRPr kumimoji="1" lang="en-US" altLang="ja-JP" sz="1600"/>
        </a:p>
        <a:p>
          <a:pPr algn="l"/>
          <a:r>
            <a:rPr kumimoji="1" lang="ja-JP" altLang="en-US" sz="1600"/>
            <a:t>また、必ずセットになる請求書にホッチキス止めをしてください。</a:t>
          </a:r>
          <a:endParaRPr kumimoji="1" lang="en-US" altLang="ja-JP" sz="1600"/>
        </a:p>
        <a:p>
          <a:pPr algn="l"/>
          <a:r>
            <a:rPr kumimoji="1" lang="ja-JP" altLang="en-US" sz="1600"/>
            <a:t>クリップ止めなどで紛失した場合の責任は負えません。</a:t>
          </a:r>
          <a:endParaRPr kumimoji="1" lang="en-US" altLang="ja-JP" sz="1600"/>
        </a:p>
        <a:p>
          <a:pPr algn="l"/>
          <a:endParaRPr kumimoji="1" lang="en-US" altLang="ja-JP" sz="1600"/>
        </a:p>
        <a:p>
          <a:pPr algn="l"/>
          <a:r>
            <a:rPr kumimoji="1" lang="ja-JP" altLang="en-US" sz="1600"/>
            <a:t>この書式だけで請求することはできません。</a:t>
          </a:r>
          <a:endParaRPr kumimoji="1" lang="en-US" altLang="ja-JP" sz="1600"/>
        </a:p>
        <a:p>
          <a:pPr algn="l"/>
          <a:r>
            <a:rPr kumimoji="1" lang="ja-JP" altLang="en-US" sz="1600"/>
            <a:t>必ず交通費用請求書の添付資料としてご利用ください。</a:t>
          </a:r>
          <a:endParaRPr kumimoji="1" lang="en-US" altLang="ja-JP" sz="1600"/>
        </a:p>
        <a:p>
          <a:pPr algn="l"/>
          <a:r>
            <a:rPr kumimoji="1" lang="en-US" altLang="ja-JP" sz="1600"/>
            <a:t>※</a:t>
          </a:r>
          <a:r>
            <a:rPr kumimoji="1" lang="ja-JP" altLang="en-US" sz="1600"/>
            <a:t>電車料金や高速料金の領収書は不要です</a:t>
          </a:r>
          <a:endParaRPr kumimoji="1" lang="en-US" altLang="ja-JP" sz="1600"/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5" tint="0.59999389629810485"/>
  </sheetPr>
  <dimension ref="A1:AD1066"/>
  <sheetViews>
    <sheetView tabSelected="1" zoomScaleNormal="100" zoomScaleSheetLayoutView="100" workbookViewId="0">
      <selection activeCell="C15" sqref="C15"/>
    </sheetView>
  </sheetViews>
  <sheetFormatPr defaultRowHeight="13.5"/>
  <cols>
    <col min="1" max="1" width="6.875" customWidth="1"/>
    <col min="2" max="2" width="20.125" customWidth="1"/>
    <col min="3" max="3" width="42.375" customWidth="1"/>
    <col min="5" max="5" width="14.5" customWidth="1"/>
  </cols>
  <sheetData>
    <row r="1" spans="1:3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</row>
    <row r="2" spans="1:30" ht="21">
      <c r="A2" s="42"/>
      <c r="B2" s="42" t="s">
        <v>3</v>
      </c>
      <c r="C2" s="42"/>
      <c r="D2" s="42"/>
      <c r="E2" s="42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</row>
    <row r="3" spans="1:30" ht="14.25" thickBo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</row>
    <row r="4" spans="1:30" ht="26.25" customHeight="1" thickTop="1">
      <c r="A4" s="1"/>
      <c r="B4" s="58" t="s">
        <v>4</v>
      </c>
      <c r="C4" s="59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</row>
    <row r="5" spans="1:30" ht="26.25" customHeight="1">
      <c r="A5" s="1"/>
      <c r="B5" s="43" t="s">
        <v>5</v>
      </c>
      <c r="C5" s="3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</row>
    <row r="6" spans="1:30" ht="26.25" customHeight="1">
      <c r="A6" s="1"/>
      <c r="B6" s="43" t="s">
        <v>6</v>
      </c>
      <c r="C6" s="2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</row>
    <row r="7" spans="1:30" ht="26.25" customHeight="1">
      <c r="A7" s="1"/>
      <c r="B7" s="43" t="s">
        <v>10</v>
      </c>
      <c r="C7" s="2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</row>
    <row r="8" spans="1:30" ht="26.25" customHeight="1">
      <c r="A8" s="1"/>
      <c r="B8" s="43" t="s">
        <v>11</v>
      </c>
      <c r="C8" s="2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</row>
    <row r="9" spans="1:30" ht="26.25" customHeight="1">
      <c r="A9" s="1"/>
      <c r="B9" s="43" t="s">
        <v>7</v>
      </c>
      <c r="C9" s="2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</row>
    <row r="10" spans="1:30" ht="26.25" customHeight="1">
      <c r="A10" s="1"/>
      <c r="B10" s="43" t="s">
        <v>8</v>
      </c>
      <c r="C10" s="2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</row>
    <row r="11" spans="1:30" ht="26.25" customHeight="1">
      <c r="A11" s="1"/>
      <c r="B11" s="44" t="s">
        <v>9</v>
      </c>
      <c r="C11" s="8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</row>
    <row r="12" spans="1:30" ht="26.25" customHeight="1" thickBot="1">
      <c r="A12" s="1"/>
      <c r="B12" s="45" t="s">
        <v>35</v>
      </c>
      <c r="C12" s="4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</row>
    <row r="13" spans="1:30" ht="15" customHeight="1" thickTop="1" thickBot="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</row>
    <row r="14" spans="1:30" ht="26.25" customHeight="1" thickTop="1">
      <c r="A14" s="1"/>
      <c r="B14" s="56" t="s">
        <v>18</v>
      </c>
      <c r="C14" s="57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</row>
    <row r="15" spans="1:30" ht="26.25" customHeight="1">
      <c r="A15" s="1"/>
      <c r="B15" s="43" t="s">
        <v>0</v>
      </c>
      <c r="C15" s="3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</row>
    <row r="16" spans="1:30" ht="26.25" customHeight="1">
      <c r="A16" s="1"/>
      <c r="B16" s="43" t="s">
        <v>19</v>
      </c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</row>
    <row r="17" spans="1:30" ht="26.25" customHeight="1" thickBot="1">
      <c r="A17" s="1"/>
      <c r="B17" s="46" t="s">
        <v>7</v>
      </c>
      <c r="C17" s="4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</row>
    <row r="18" spans="1:30" ht="14.25" thickTop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</row>
    <row r="19" spans="1:30" ht="14.25" thickBo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</row>
    <row r="20" spans="1:30" ht="26.25" customHeight="1" thickTop="1">
      <c r="A20" s="1"/>
      <c r="B20" s="56" t="s">
        <v>12</v>
      </c>
      <c r="C20" s="57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</row>
    <row r="21" spans="1:30" ht="26.25" customHeight="1">
      <c r="A21" s="1"/>
      <c r="B21" s="43" t="s">
        <v>13</v>
      </c>
      <c r="C21" s="3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</row>
    <row r="22" spans="1:30" ht="26.25" customHeight="1">
      <c r="A22" s="1"/>
      <c r="B22" s="43" t="s">
        <v>14</v>
      </c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</row>
    <row r="23" spans="1:30" ht="26.25" customHeight="1">
      <c r="A23" s="1"/>
      <c r="B23" s="43" t="s">
        <v>15</v>
      </c>
      <c r="C23" s="2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</row>
    <row r="24" spans="1:30" ht="26.25" customHeight="1">
      <c r="A24" s="1"/>
      <c r="B24" s="43" t="s">
        <v>16</v>
      </c>
      <c r="C24" s="5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</row>
    <row r="25" spans="1:30" ht="26.25" customHeight="1">
      <c r="A25" s="1"/>
      <c r="B25" s="43" t="s">
        <v>27</v>
      </c>
      <c r="C25" s="7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</row>
    <row r="26" spans="1:30" ht="26.25" customHeight="1" thickBot="1">
      <c r="A26" s="1"/>
      <c r="B26" s="46" t="s">
        <v>17</v>
      </c>
      <c r="C26" s="4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</row>
    <row r="27" spans="1:30" ht="14.25" thickTop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</row>
    <row r="28" spans="1:30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</row>
    <row r="29" spans="1:30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</row>
    <row r="30" spans="1:30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</row>
    <row r="31" spans="1:30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</row>
    <row r="32" spans="1:30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</row>
    <row r="33" spans="1:30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</row>
    <row r="34" spans="1:30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</row>
    <row r="35" spans="1:30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</row>
    <row r="36" spans="1:30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</row>
    <row r="37" spans="1:30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</row>
    <row r="38" spans="1:30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</row>
    <row r="39" spans="1:30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</row>
    <row r="40" spans="1:30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</row>
    <row r="41" spans="1:30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</row>
    <row r="42" spans="1:30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</row>
    <row r="43" spans="1:30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</row>
    <row r="44" spans="1:30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</row>
    <row r="45" spans="1:30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</row>
    <row r="46" spans="1:30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</row>
    <row r="47" spans="1:30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</row>
    <row r="48" spans="1:30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</row>
    <row r="49" spans="1:30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</row>
    <row r="50" spans="1:30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</row>
    <row r="51" spans="1:30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</row>
    <row r="52" spans="1:30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</row>
    <row r="53" spans="1:30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</row>
    <row r="54" spans="1:30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</row>
    <row r="55" spans="1:30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</row>
    <row r="56" spans="1:30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</row>
    <row r="57" spans="1:30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</row>
    <row r="58" spans="1:30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</row>
    <row r="59" spans="1:30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</row>
    <row r="60" spans="1:30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</row>
    <row r="61" spans="1:30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</row>
    <row r="62" spans="1:30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</row>
    <row r="63" spans="1:30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</row>
    <row r="64" spans="1:30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</row>
    <row r="65" spans="1: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</row>
    <row r="66" spans="1: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</row>
    <row r="67" spans="1: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</row>
    <row r="68" spans="1:30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</row>
    <row r="69" spans="1:30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</row>
    <row r="70" spans="1:30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</row>
    <row r="71" spans="1:30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</row>
    <row r="72" spans="1:30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</row>
    <row r="73" spans="1:30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</row>
    <row r="74" spans="1:30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</row>
    <row r="75" spans="1:30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</row>
    <row r="76" spans="1:30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</row>
    <row r="77" spans="1:30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</row>
    <row r="78" spans="1:30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</row>
    <row r="79" spans="1:30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</row>
    <row r="80" spans="1:30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</row>
    <row r="81" spans="1:30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</row>
    <row r="82" spans="1:30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</row>
    <row r="83" spans="1:30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</row>
    <row r="84" spans="1:30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</row>
    <row r="85" spans="1:30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</row>
    <row r="86" spans="1:30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</row>
    <row r="87" spans="1:30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</row>
    <row r="88" spans="1:30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</row>
    <row r="89" spans="1:30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</row>
    <row r="90" spans="1:30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</row>
    <row r="91" spans="1:30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</row>
    <row r="92" spans="1:30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</row>
    <row r="93" spans="1:30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</row>
    <row r="94" spans="1:30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</row>
    <row r="95" spans="1:30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</row>
    <row r="96" spans="1:30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</row>
    <row r="97" spans="1:30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</row>
    <row r="98" spans="1:30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</row>
    <row r="99" spans="1:30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</row>
    <row r="100" spans="1:30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</row>
    <row r="101" spans="1:30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</row>
    <row r="102" spans="1:30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</row>
    <row r="103" spans="1:30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</row>
    <row r="104" spans="1:30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</row>
    <row r="105" spans="1:30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</row>
    <row r="106" spans="1:30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</row>
    <row r="107" spans="1:30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</row>
    <row r="108" spans="1:30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</row>
    <row r="109" spans="1:30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</row>
    <row r="110" spans="1:30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</row>
    <row r="111" spans="1:30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</row>
    <row r="112" spans="1:30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</row>
    <row r="113" spans="1:30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</row>
    <row r="114" spans="1:30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</row>
    <row r="115" spans="1:30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</row>
    <row r="116" spans="1:30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</row>
    <row r="117" spans="1:30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</row>
    <row r="118" spans="1:30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</row>
    <row r="119" spans="1:30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</row>
    <row r="120" spans="1:30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</row>
    <row r="121" spans="1:30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</row>
    <row r="122" spans="1:30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</row>
    <row r="123" spans="1:30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</row>
    <row r="124" spans="1:30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</row>
    <row r="125" spans="1:30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</row>
    <row r="126" spans="1:30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</row>
    <row r="127" spans="1:30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</row>
    <row r="128" spans="1:30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</row>
    <row r="129" spans="1:30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</row>
    <row r="130" spans="1:30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</row>
    <row r="131" spans="1:30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</row>
    <row r="132" spans="1:30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</row>
    <row r="133" spans="1:30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</row>
    <row r="134" spans="1:30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</row>
    <row r="135" spans="1:30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</row>
    <row r="136" spans="1:30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</row>
    <row r="137" spans="1:30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</row>
    <row r="138" spans="1:30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</row>
    <row r="139" spans="1:30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</row>
    <row r="140" spans="1:30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</row>
    <row r="141" spans="1:30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</row>
    <row r="142" spans="1:30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</row>
    <row r="143" spans="1:30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</row>
    <row r="144" spans="1:30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</row>
    <row r="145" spans="1:30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</row>
    <row r="146" spans="1:30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</row>
    <row r="147" spans="1:30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</row>
    <row r="148" spans="1:30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</row>
    <row r="149" spans="1:30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</row>
    <row r="150" spans="1:30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</row>
    <row r="151" spans="1:30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</row>
    <row r="152" spans="1:30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</row>
    <row r="153" spans="1:30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</row>
    <row r="154" spans="1:30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</row>
    <row r="155" spans="1:30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</row>
    <row r="156" spans="1:30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</row>
    <row r="157" spans="1:30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</row>
    <row r="158" spans="1:30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</row>
    <row r="159" spans="1:30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</row>
    <row r="160" spans="1:30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</row>
    <row r="161" spans="1:30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</row>
    <row r="162" spans="1:30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</row>
    <row r="163" spans="1:30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</row>
    <row r="164" spans="1:30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</row>
    <row r="165" spans="1:30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</row>
    <row r="166" spans="1:30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</row>
    <row r="167" spans="1:30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</row>
    <row r="168" spans="1:30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</row>
    <row r="169" spans="1:30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</row>
    <row r="170" spans="1:30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</row>
    <row r="171" spans="1:30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</row>
    <row r="172" spans="1:30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</row>
    <row r="173" spans="1:30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</row>
    <row r="174" spans="1:30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</row>
    <row r="175" spans="1:30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</row>
    <row r="176" spans="1:30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</row>
    <row r="177" spans="1:30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</row>
    <row r="178" spans="1:30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</row>
    <row r="179" spans="1:30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</row>
    <row r="180" spans="1:30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</row>
    <row r="181" spans="1:30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</row>
    <row r="182" spans="1:30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</row>
    <row r="183" spans="1:30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</row>
    <row r="184" spans="1:30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</row>
    <row r="185" spans="1:30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</row>
    <row r="186" spans="1:30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</row>
    <row r="187" spans="1:30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</row>
    <row r="188" spans="1:30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</row>
    <row r="189" spans="1:30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</row>
    <row r="190" spans="1:30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</row>
    <row r="191" spans="1:30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</row>
    <row r="192" spans="1:30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</row>
    <row r="193" spans="1:30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</row>
    <row r="194" spans="1:30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</row>
    <row r="195" spans="1:30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</row>
    <row r="196" spans="1:30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</row>
    <row r="197" spans="1:30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</row>
    <row r="198" spans="1:30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</row>
    <row r="199" spans="1:30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</row>
    <row r="200" spans="1:30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</row>
    <row r="201" spans="1:30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</row>
    <row r="202" spans="1:30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</row>
    <row r="203" spans="1:30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</row>
    <row r="204" spans="1:30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</row>
    <row r="205" spans="1:30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</row>
    <row r="206" spans="1:30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</row>
    <row r="207" spans="1:30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</row>
    <row r="208" spans="1:30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</row>
    <row r="209" spans="1:30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</row>
    <row r="210" spans="1:30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</row>
    <row r="211" spans="1:30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</row>
    <row r="212" spans="1:30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</row>
    <row r="213" spans="1:30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</row>
    <row r="214" spans="1:30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</row>
    <row r="215" spans="1:30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</row>
    <row r="216" spans="1:30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</row>
    <row r="217" spans="1:30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</row>
    <row r="218" spans="1:30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</row>
    <row r="219" spans="1:30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</row>
    <row r="220" spans="1:30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</row>
    <row r="221" spans="1:30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</row>
    <row r="222" spans="1:30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</row>
    <row r="223" spans="1:30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</row>
    <row r="224" spans="1:30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</row>
    <row r="225" spans="1:30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</row>
    <row r="226" spans="1:30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</row>
    <row r="227" spans="1:30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</row>
    <row r="228" spans="1:30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</row>
    <row r="229" spans="1:30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</row>
    <row r="230" spans="1:30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</row>
    <row r="231" spans="1:30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</row>
    <row r="232" spans="1:30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</row>
    <row r="233" spans="1:30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</row>
    <row r="234" spans="1:30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</row>
    <row r="235" spans="1:30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</row>
    <row r="236" spans="1:30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</row>
    <row r="237" spans="1:30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</row>
    <row r="238" spans="1:30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</row>
    <row r="239" spans="1:30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</row>
    <row r="240" spans="1:30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</row>
    <row r="241" spans="1:30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</row>
    <row r="242" spans="1:30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</row>
    <row r="243" spans="1:30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</row>
    <row r="244" spans="1:30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</row>
    <row r="245" spans="1:30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</row>
    <row r="246" spans="1:30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</row>
    <row r="247" spans="1:30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</row>
    <row r="248" spans="1:30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</row>
    <row r="249" spans="1:30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</row>
    <row r="250" spans="1:30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</row>
    <row r="251" spans="1:30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</row>
    <row r="252" spans="1:30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</row>
    <row r="253" spans="1:30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</row>
    <row r="254" spans="1:30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</row>
    <row r="255" spans="1:30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</row>
    <row r="256" spans="1:30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</row>
    <row r="257" spans="1:30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</row>
    <row r="258" spans="1:30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</row>
    <row r="259" spans="1:30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</row>
    <row r="260" spans="1:30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</row>
    <row r="261" spans="1:30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</row>
    <row r="262" spans="1:30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</row>
    <row r="263" spans="1:30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</row>
    <row r="264" spans="1:30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</row>
    <row r="265" spans="1:30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</row>
    <row r="266" spans="1:30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</row>
    <row r="267" spans="1:30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</row>
    <row r="268" spans="1:30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</row>
    <row r="269" spans="1:30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</row>
    <row r="270" spans="1:30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</row>
    <row r="271" spans="1:30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</row>
    <row r="272" spans="1:30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</row>
    <row r="273" spans="1:30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</row>
    <row r="274" spans="1:30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</row>
    <row r="275" spans="1:30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</row>
    <row r="276" spans="1:30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</row>
    <row r="277" spans="1:30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</row>
    <row r="278" spans="1:30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</row>
    <row r="279" spans="1:30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</row>
    <row r="280" spans="1:30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</row>
    <row r="281" spans="1:30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</row>
    <row r="282" spans="1:30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</row>
    <row r="283" spans="1:30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</row>
    <row r="284" spans="1:30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</row>
    <row r="285" spans="1:30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</row>
    <row r="286" spans="1:30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</row>
    <row r="287" spans="1:30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</row>
    <row r="288" spans="1:30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</row>
    <row r="289" spans="1:30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</row>
    <row r="290" spans="1:30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</row>
    <row r="291" spans="1:30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</row>
    <row r="292" spans="1:30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</row>
    <row r="293" spans="1:30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</row>
    <row r="294" spans="1:30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</row>
    <row r="295" spans="1:30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</row>
    <row r="296" spans="1:30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</row>
    <row r="297" spans="1:30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</row>
    <row r="298" spans="1:30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</row>
    <row r="299" spans="1:30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</row>
    <row r="300" spans="1:30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</row>
    <row r="301" spans="1:30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</row>
    <row r="302" spans="1:30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</row>
    <row r="303" spans="1:30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</row>
    <row r="304" spans="1:30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</row>
    <row r="305" spans="1:30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</row>
    <row r="306" spans="1:30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</row>
    <row r="307" spans="1:30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</row>
    <row r="308" spans="1:30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</row>
    <row r="309" spans="1:30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</row>
    <row r="310" spans="1:30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</row>
    <row r="311" spans="1:30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</row>
    <row r="312" spans="1:30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</row>
    <row r="313" spans="1:30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</row>
    <row r="314" spans="1:30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</row>
    <row r="315" spans="1:30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</row>
    <row r="316" spans="1:30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</row>
    <row r="317" spans="1:30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</row>
    <row r="318" spans="1:30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</row>
    <row r="319" spans="1:30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</row>
    <row r="320" spans="1:30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</row>
    <row r="321" spans="1:30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</row>
    <row r="322" spans="1:30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</row>
    <row r="323" spans="1:30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</row>
    <row r="324" spans="1:30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</row>
    <row r="325" spans="1:30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</row>
    <row r="326" spans="1:30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</row>
    <row r="327" spans="1:30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</row>
    <row r="328" spans="1:30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</row>
    <row r="329" spans="1:30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</row>
    <row r="330" spans="1:30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</row>
    <row r="331" spans="1:30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</row>
    <row r="332" spans="1:30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</row>
    <row r="333" spans="1:30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</row>
    <row r="334" spans="1:30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</row>
    <row r="335" spans="1:30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</row>
    <row r="336" spans="1:30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</row>
    <row r="337" spans="1:30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</row>
    <row r="338" spans="1:30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</row>
    <row r="339" spans="1:30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</row>
    <row r="340" spans="1:30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</row>
    <row r="341" spans="1:30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</row>
    <row r="342" spans="1:30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</row>
    <row r="343" spans="1:30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</row>
    <row r="344" spans="1:30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</row>
    <row r="345" spans="1:30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</row>
    <row r="346" spans="1:30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</row>
    <row r="347" spans="1:30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</row>
    <row r="348" spans="1:30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</row>
    <row r="349" spans="1:30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</row>
    <row r="350" spans="1:30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</row>
    <row r="351" spans="1:30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</row>
    <row r="352" spans="1:30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</row>
    <row r="353" spans="1:30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</row>
    <row r="354" spans="1:30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</row>
    <row r="355" spans="1:30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</row>
    <row r="356" spans="1:30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</row>
    <row r="357" spans="1:30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</row>
    <row r="358" spans="1:30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</row>
    <row r="359" spans="1:30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</row>
    <row r="360" spans="1:30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</row>
    <row r="361" spans="1:30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</row>
    <row r="362" spans="1:30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</row>
    <row r="363" spans="1:30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</row>
    <row r="364" spans="1:30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</row>
    <row r="365" spans="1:30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</row>
    <row r="366" spans="1:30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</row>
    <row r="367" spans="1:30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</row>
    <row r="368" spans="1:30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</row>
    <row r="369" spans="1:30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</row>
    <row r="370" spans="1:30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</row>
    <row r="371" spans="1:30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</row>
    <row r="372" spans="1:30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</row>
    <row r="373" spans="1:30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</row>
    <row r="374" spans="1:30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</row>
    <row r="375" spans="1:30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</row>
    <row r="376" spans="1:30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</row>
    <row r="377" spans="1:30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</row>
    <row r="378" spans="1:30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</row>
    <row r="379" spans="1:30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</row>
    <row r="380" spans="1:30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</row>
    <row r="381" spans="1:30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</row>
    <row r="382" spans="1:30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</row>
    <row r="383" spans="1:30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</row>
    <row r="384" spans="1:30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</row>
    <row r="385" spans="1:30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</row>
    <row r="386" spans="1:30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</row>
    <row r="387" spans="1:30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</row>
    <row r="388" spans="1:30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</row>
    <row r="389" spans="1:30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</row>
    <row r="390" spans="1:30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</row>
    <row r="391" spans="1:30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</row>
    <row r="392" spans="1:30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</row>
    <row r="393" spans="1:30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</row>
    <row r="394" spans="1:30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</row>
    <row r="395" spans="1:30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</row>
    <row r="396" spans="1:30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</row>
    <row r="397" spans="1:30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</row>
    <row r="398" spans="1:30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</row>
    <row r="399" spans="1:30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</row>
    <row r="400" spans="1:30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</row>
    <row r="401" spans="1:30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</row>
    <row r="402" spans="1:30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</row>
    <row r="403" spans="1:30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</row>
    <row r="404" spans="1:30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</row>
    <row r="405" spans="1:30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</row>
    <row r="406" spans="1:30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</row>
    <row r="407" spans="1:30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</row>
    <row r="408" spans="1:30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</row>
    <row r="409" spans="1:30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</row>
    <row r="410" spans="1:30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</row>
    <row r="411" spans="1:30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</row>
    <row r="412" spans="1:30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</row>
    <row r="413" spans="1:30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</row>
    <row r="414" spans="1:30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</row>
    <row r="415" spans="1:30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</row>
    <row r="416" spans="1:30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</row>
    <row r="417" spans="1:30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</row>
    <row r="418" spans="1:30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</row>
    <row r="419" spans="1:30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</row>
    <row r="420" spans="1:30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</row>
    <row r="421" spans="1:30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</row>
    <row r="422" spans="1:30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</row>
    <row r="423" spans="1:30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</row>
    <row r="424" spans="1:30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</row>
    <row r="425" spans="1:30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</row>
    <row r="426" spans="1:30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</row>
    <row r="427" spans="1:30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</row>
    <row r="428" spans="1:30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</row>
    <row r="429" spans="1:30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</row>
    <row r="430" spans="1:30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</row>
    <row r="431" spans="1:30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</row>
    <row r="432" spans="1:30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</row>
    <row r="433" spans="1:30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</row>
    <row r="434" spans="1:30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</row>
    <row r="435" spans="1:30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</row>
    <row r="436" spans="1:30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</row>
    <row r="437" spans="1:30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</row>
    <row r="438" spans="1:30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</row>
    <row r="439" spans="1:30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</row>
    <row r="440" spans="1:30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</row>
    <row r="441" spans="1:30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</row>
    <row r="442" spans="1:30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</row>
    <row r="443" spans="1:30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</row>
    <row r="444" spans="1:30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</row>
    <row r="445" spans="1:30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</row>
    <row r="446" spans="1:30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</row>
    <row r="447" spans="1:30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</row>
    <row r="448" spans="1:30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</row>
    <row r="449" spans="1:30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</row>
    <row r="450" spans="1:30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</row>
    <row r="451" spans="1:30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</row>
    <row r="452" spans="1:30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</row>
    <row r="453" spans="1:30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</row>
    <row r="454" spans="1:30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</row>
    <row r="455" spans="1:30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</row>
    <row r="456" spans="1:30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</row>
    <row r="457" spans="1:30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</row>
    <row r="458" spans="1:30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</row>
    <row r="459" spans="1:30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</row>
    <row r="460" spans="1:30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</row>
    <row r="461" spans="1:30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</row>
    <row r="462" spans="1:30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</row>
    <row r="463" spans="1:30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</row>
    <row r="464" spans="1:30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</row>
    <row r="465" spans="1:30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</row>
    <row r="466" spans="1:30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</row>
    <row r="467" spans="1:30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</row>
    <row r="468" spans="1:30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</row>
    <row r="469" spans="1:30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</row>
    <row r="470" spans="1:30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</row>
    <row r="471" spans="1:30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</row>
    <row r="472" spans="1:30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</row>
    <row r="473" spans="1:30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</row>
    <row r="474" spans="1:30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</row>
    <row r="475" spans="1:30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</row>
    <row r="476" spans="1:30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</row>
    <row r="477" spans="1:30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</row>
    <row r="478" spans="1:30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</row>
    <row r="479" spans="1:30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</row>
    <row r="480" spans="1:30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</row>
    <row r="481" spans="1:30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</row>
    <row r="482" spans="1:30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</row>
    <row r="483" spans="1:30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</row>
    <row r="484" spans="1:30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</row>
    <row r="485" spans="1:30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</row>
    <row r="486" spans="1:30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</row>
    <row r="487" spans="1:30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</row>
    <row r="488" spans="1:30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</row>
    <row r="489" spans="1:30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</row>
    <row r="490" spans="1:30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</row>
    <row r="491" spans="1:30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</row>
    <row r="492" spans="1:30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</row>
    <row r="493" spans="1:30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</row>
    <row r="494" spans="1:30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</row>
    <row r="495" spans="1:30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</row>
    <row r="496" spans="1:30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</row>
    <row r="497" spans="1:30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</row>
    <row r="498" spans="1:30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</row>
    <row r="499" spans="1:30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</row>
    <row r="500" spans="1:30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</row>
    <row r="501" spans="1:30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</row>
    <row r="502" spans="1:30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</row>
    <row r="503" spans="1:30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</row>
    <row r="504" spans="1:30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</row>
    <row r="505" spans="1:30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</row>
    <row r="506" spans="1:30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</row>
    <row r="507" spans="1:30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</row>
    <row r="508" spans="1:30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</row>
    <row r="509" spans="1:30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</row>
    <row r="510" spans="1:30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</row>
    <row r="511" spans="1:30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</row>
    <row r="512" spans="1:30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</row>
    <row r="513" spans="1:30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</row>
    <row r="514" spans="1:30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</row>
    <row r="515" spans="1:30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</row>
    <row r="516" spans="1:30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</row>
    <row r="517" spans="1:30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</row>
    <row r="518" spans="1:30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</row>
    <row r="519" spans="1:30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</row>
    <row r="520" spans="1:30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</row>
    <row r="521" spans="1:30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</row>
    <row r="522" spans="1:30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</row>
    <row r="523" spans="1:30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</row>
    <row r="524" spans="1:30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</row>
    <row r="525" spans="1:30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</row>
    <row r="526" spans="1:30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</row>
    <row r="527" spans="1:30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</row>
    <row r="528" spans="1:30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</row>
    <row r="529" spans="1:30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</row>
    <row r="530" spans="1:30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</row>
    <row r="531" spans="1:30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</row>
    <row r="532" spans="1:30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</row>
    <row r="533" spans="1:30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</row>
    <row r="534" spans="1:30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</row>
    <row r="535" spans="1:30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</row>
    <row r="536" spans="1:30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</row>
    <row r="537" spans="1:30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</row>
    <row r="538" spans="1:30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</row>
    <row r="539" spans="1:30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</row>
    <row r="540" spans="1:30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</row>
    <row r="541" spans="1:30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</row>
    <row r="542" spans="1:30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</row>
    <row r="543" spans="1:30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</row>
    <row r="544" spans="1:30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</row>
    <row r="545" spans="1:30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</row>
    <row r="546" spans="1:30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</row>
    <row r="547" spans="1:30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</row>
    <row r="548" spans="1:30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</row>
    <row r="549" spans="1:30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</row>
    <row r="550" spans="1:30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</row>
    <row r="551" spans="1:30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</row>
    <row r="552" spans="1:30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</row>
    <row r="553" spans="1:30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</row>
    <row r="554" spans="1:30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</row>
    <row r="555" spans="1:30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</row>
    <row r="556" spans="1:30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</row>
    <row r="557" spans="1:30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</row>
    <row r="558" spans="1:30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</row>
    <row r="559" spans="1:30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</row>
    <row r="560" spans="1:30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</row>
    <row r="561" spans="1:30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</row>
    <row r="562" spans="1:30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</row>
    <row r="563" spans="1:30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</row>
    <row r="564" spans="1:30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</row>
    <row r="565" spans="1:30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</row>
    <row r="566" spans="1:30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</row>
    <row r="567" spans="1:30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</row>
    <row r="568" spans="1:30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</row>
    <row r="569" spans="1:30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</row>
    <row r="570" spans="1:30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</row>
    <row r="571" spans="1:30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</row>
    <row r="572" spans="1:30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</row>
    <row r="573" spans="1:30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</row>
    <row r="574" spans="1:30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</row>
    <row r="575" spans="1:30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</row>
    <row r="576" spans="1:30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</row>
    <row r="577" spans="1:30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</row>
    <row r="578" spans="1:30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</row>
    <row r="579" spans="1:30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</row>
    <row r="580" spans="1:30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</row>
    <row r="581" spans="1:30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</row>
    <row r="582" spans="1:30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</row>
    <row r="583" spans="1:30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</row>
    <row r="584" spans="1:30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</row>
    <row r="585" spans="1:30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</row>
    <row r="586" spans="1:30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</row>
    <row r="587" spans="1:30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</row>
    <row r="588" spans="1:30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</row>
    <row r="589" spans="1:30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</row>
    <row r="590" spans="1:30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</row>
    <row r="591" spans="1:30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</row>
    <row r="592" spans="1:30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</row>
    <row r="593" spans="1:30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</row>
    <row r="594" spans="1:30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</row>
    <row r="595" spans="1:30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</row>
    <row r="596" spans="1:30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</row>
    <row r="597" spans="1:30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</row>
    <row r="598" spans="1:30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</row>
    <row r="599" spans="1:30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</row>
    <row r="600" spans="1:30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</row>
    <row r="601" spans="1:30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</row>
    <row r="602" spans="1:30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</row>
    <row r="603" spans="1:30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</row>
    <row r="604" spans="1:30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</row>
    <row r="605" spans="1:30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</row>
    <row r="606" spans="1:30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</row>
    <row r="607" spans="1:30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</row>
    <row r="608" spans="1:30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</row>
    <row r="609" spans="1:30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</row>
    <row r="610" spans="1:30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</row>
    <row r="611" spans="1:30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</row>
    <row r="612" spans="1:30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</row>
    <row r="613" spans="1:30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</row>
    <row r="614" spans="1:30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</row>
    <row r="615" spans="1:30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</row>
    <row r="616" spans="1:30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</row>
    <row r="617" spans="1:30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</row>
    <row r="618" spans="1:30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</row>
    <row r="619" spans="1:30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</row>
    <row r="620" spans="1:30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</row>
    <row r="621" spans="1:30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</row>
    <row r="622" spans="1:30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</row>
    <row r="623" spans="1:30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</row>
    <row r="624" spans="1:30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</row>
    <row r="625" spans="1:30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</row>
    <row r="626" spans="1:30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</row>
    <row r="627" spans="1:30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</row>
    <row r="628" spans="1:30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</row>
    <row r="629" spans="1:30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</row>
    <row r="630" spans="1:30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</row>
    <row r="631" spans="1:30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</row>
    <row r="632" spans="1:30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</row>
    <row r="633" spans="1:30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</row>
    <row r="634" spans="1:30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</row>
    <row r="635" spans="1:30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</row>
    <row r="636" spans="1:30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</row>
    <row r="637" spans="1:30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</row>
    <row r="638" spans="1:30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</row>
    <row r="639" spans="1:30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</row>
    <row r="640" spans="1:30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</row>
    <row r="641" spans="1:30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</row>
    <row r="642" spans="1:30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</row>
    <row r="643" spans="1:30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</row>
    <row r="644" spans="1:30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</row>
    <row r="645" spans="1:30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</row>
    <row r="646" spans="1:30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</row>
    <row r="647" spans="1:30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</row>
    <row r="648" spans="1:30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</row>
    <row r="649" spans="1:30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</row>
    <row r="650" spans="1:30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</row>
    <row r="651" spans="1:30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</row>
    <row r="652" spans="1:30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</row>
    <row r="653" spans="1:30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</row>
    <row r="654" spans="1:30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</row>
    <row r="655" spans="1:30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</row>
    <row r="656" spans="1:30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</row>
    <row r="657" spans="1:30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</row>
    <row r="658" spans="1:30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</row>
    <row r="659" spans="1:30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</row>
    <row r="660" spans="1:30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</row>
    <row r="661" spans="1:30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</row>
    <row r="662" spans="1:30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</row>
    <row r="663" spans="1:30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</row>
    <row r="664" spans="1:30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</row>
    <row r="665" spans="1:30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</row>
    <row r="666" spans="1:30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</row>
    <row r="667" spans="1:30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</row>
    <row r="668" spans="1:30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</row>
    <row r="669" spans="1:30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</row>
    <row r="670" spans="1:30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</row>
    <row r="671" spans="1:30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</row>
    <row r="672" spans="1:30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</row>
    <row r="673" spans="1:30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</row>
    <row r="674" spans="1:30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</row>
    <row r="675" spans="1:30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</row>
    <row r="676" spans="1:30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</row>
    <row r="677" spans="1:30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</row>
    <row r="678" spans="1:30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</row>
    <row r="679" spans="1:30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</row>
    <row r="680" spans="1:30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</row>
    <row r="681" spans="1:30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</row>
    <row r="682" spans="1:30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</row>
    <row r="683" spans="1:30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</row>
    <row r="684" spans="1:30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</row>
    <row r="685" spans="1:30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</row>
    <row r="686" spans="1:30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</row>
    <row r="687" spans="1:30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</row>
    <row r="688" spans="1:30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</row>
    <row r="689" spans="1:30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</row>
    <row r="690" spans="1:30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</row>
    <row r="691" spans="1:30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</row>
    <row r="692" spans="1:30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</row>
    <row r="693" spans="1:30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</row>
    <row r="694" spans="1:30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</row>
    <row r="695" spans="1:30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</row>
    <row r="696" spans="1:30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</row>
    <row r="697" spans="1:30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</row>
    <row r="698" spans="1:30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</row>
    <row r="699" spans="1:30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</row>
    <row r="700" spans="1:30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</row>
    <row r="701" spans="1:30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</row>
    <row r="702" spans="1:30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</row>
    <row r="703" spans="1:30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</row>
    <row r="704" spans="1:30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</row>
    <row r="705" spans="1:30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</row>
    <row r="706" spans="1:30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</row>
    <row r="707" spans="1:30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</row>
    <row r="708" spans="1:30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</row>
    <row r="709" spans="1:30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</row>
    <row r="710" spans="1:30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</row>
    <row r="711" spans="1:30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</row>
    <row r="712" spans="1:30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</row>
    <row r="713" spans="1:30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</row>
    <row r="714" spans="1:30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</row>
    <row r="715" spans="1:30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</row>
    <row r="716" spans="1:30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</row>
    <row r="717" spans="1:30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</row>
    <row r="718" spans="1:30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</row>
    <row r="719" spans="1:30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</row>
    <row r="720" spans="1:30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</row>
    <row r="721" spans="1:30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</row>
    <row r="722" spans="1:30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</row>
    <row r="723" spans="1:30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</row>
    <row r="724" spans="1:30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</row>
    <row r="725" spans="1:30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</row>
    <row r="726" spans="1:30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</row>
    <row r="727" spans="1:30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</row>
    <row r="728" spans="1:30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</row>
    <row r="729" spans="1:30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</row>
    <row r="730" spans="1:30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</row>
    <row r="731" spans="1:30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</row>
    <row r="732" spans="1:30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</row>
    <row r="733" spans="1:30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</row>
    <row r="734" spans="1:30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</row>
    <row r="735" spans="1:30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</row>
    <row r="736" spans="1:30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</row>
    <row r="737" spans="1:30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</row>
    <row r="738" spans="1:30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</row>
    <row r="739" spans="1:30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</row>
    <row r="740" spans="1:30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</row>
    <row r="741" spans="1:30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</row>
    <row r="742" spans="1:30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</row>
    <row r="743" spans="1:30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</row>
    <row r="744" spans="1:30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</row>
    <row r="745" spans="1:30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</row>
    <row r="746" spans="1:30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</row>
    <row r="747" spans="1:30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</row>
    <row r="748" spans="1:30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</row>
    <row r="749" spans="1:30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</row>
    <row r="750" spans="1:30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</row>
    <row r="751" spans="1:30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</row>
    <row r="752" spans="1:30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</row>
    <row r="753" spans="1:30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</row>
    <row r="754" spans="1:30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</row>
    <row r="755" spans="1:30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</row>
    <row r="756" spans="1:30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</row>
    <row r="757" spans="1:30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</row>
    <row r="758" spans="1:30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</row>
    <row r="759" spans="1:30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</row>
    <row r="760" spans="1:30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</row>
    <row r="761" spans="1:30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</row>
    <row r="762" spans="1:30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</row>
    <row r="763" spans="1:30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</row>
    <row r="764" spans="1:30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</row>
    <row r="765" spans="1:30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</row>
    <row r="766" spans="1:30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</row>
    <row r="767" spans="1:30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</row>
    <row r="768" spans="1:30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</row>
    <row r="769" spans="1:30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</row>
    <row r="770" spans="1:30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</row>
    <row r="771" spans="1:30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</row>
    <row r="772" spans="1:30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</row>
    <row r="773" spans="1:30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</row>
    <row r="774" spans="1:30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</row>
    <row r="775" spans="1:30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</row>
    <row r="776" spans="1:30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</row>
    <row r="777" spans="1:30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</row>
    <row r="778" spans="1:30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</row>
    <row r="779" spans="1:30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</row>
    <row r="780" spans="1:30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</row>
    <row r="781" spans="1:30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</row>
    <row r="782" spans="1:30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</row>
    <row r="783" spans="1:30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</row>
    <row r="784" spans="1:30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</row>
    <row r="785" spans="1:30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</row>
    <row r="786" spans="1:30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</row>
    <row r="787" spans="1:30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</row>
    <row r="788" spans="1:30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</row>
    <row r="789" spans="1:30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</row>
    <row r="790" spans="1:30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</row>
    <row r="791" spans="1:30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</row>
    <row r="792" spans="1:30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</row>
    <row r="793" spans="1:30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</row>
    <row r="794" spans="1:30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</row>
    <row r="795" spans="1:30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</row>
    <row r="796" spans="1:30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</row>
    <row r="797" spans="1:30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</row>
    <row r="798" spans="1:30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</row>
    <row r="799" spans="1:30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</row>
    <row r="800" spans="1:30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</row>
    <row r="801" spans="1:30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</row>
    <row r="802" spans="1:30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</row>
    <row r="803" spans="1:30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</row>
    <row r="804" spans="1:30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</row>
    <row r="805" spans="1:30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</row>
    <row r="806" spans="1:30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</row>
    <row r="807" spans="1:30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</row>
    <row r="808" spans="1:30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</row>
    <row r="809" spans="1:30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</row>
    <row r="810" spans="1:30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</row>
    <row r="811" spans="1:30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</row>
    <row r="812" spans="1:30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</row>
    <row r="813" spans="1:30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</row>
    <row r="814" spans="1:30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</row>
    <row r="815" spans="1:30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</row>
    <row r="816" spans="1:30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</row>
    <row r="817" spans="1:30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</row>
    <row r="818" spans="1:30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</row>
    <row r="819" spans="1:30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</row>
    <row r="820" spans="1:30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</row>
    <row r="821" spans="1:30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</row>
    <row r="822" spans="1:30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</row>
    <row r="823" spans="1:30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</row>
    <row r="824" spans="1:30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</row>
    <row r="825" spans="1:30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</row>
    <row r="826" spans="1:30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</row>
    <row r="827" spans="1:30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</row>
    <row r="828" spans="1:30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</row>
    <row r="829" spans="1:30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</row>
    <row r="830" spans="1:30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</row>
    <row r="831" spans="1:30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</row>
    <row r="832" spans="1:30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</row>
    <row r="833" spans="1:30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</row>
    <row r="834" spans="1:30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</row>
    <row r="835" spans="1:30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</row>
    <row r="836" spans="1:30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</row>
    <row r="837" spans="1:30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</row>
    <row r="838" spans="1:30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</row>
    <row r="839" spans="1:30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</row>
    <row r="840" spans="1:30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</row>
    <row r="841" spans="1:30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</row>
    <row r="842" spans="1:30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</row>
    <row r="843" spans="1:30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</row>
    <row r="844" spans="1:30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</row>
    <row r="845" spans="1:30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</row>
    <row r="846" spans="1:30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</row>
    <row r="847" spans="1:30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</row>
    <row r="848" spans="1:30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</row>
    <row r="849" spans="1:30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</row>
    <row r="850" spans="1:30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</row>
    <row r="851" spans="1:30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</row>
    <row r="852" spans="1:30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</row>
    <row r="853" spans="1:30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</row>
    <row r="854" spans="1:30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</row>
    <row r="855" spans="1:30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</row>
    <row r="856" spans="1:30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</row>
    <row r="857" spans="1:30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</row>
    <row r="858" spans="1:30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</row>
    <row r="859" spans="1:30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</row>
    <row r="860" spans="1:30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</row>
    <row r="861" spans="1:30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</row>
    <row r="862" spans="1:30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</row>
    <row r="863" spans="1:30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</row>
    <row r="864" spans="1:30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</row>
    <row r="865" spans="1:30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</row>
    <row r="866" spans="1:30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</row>
    <row r="867" spans="1:30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</row>
    <row r="868" spans="1:30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</row>
    <row r="869" spans="1:30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</row>
    <row r="870" spans="1:30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</row>
    <row r="871" spans="1:30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</row>
    <row r="872" spans="1:30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</row>
    <row r="873" spans="1:30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</row>
    <row r="874" spans="1:30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</row>
    <row r="875" spans="1:30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</row>
    <row r="876" spans="1:30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</row>
    <row r="877" spans="1:30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</row>
    <row r="878" spans="1:30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</row>
    <row r="879" spans="1:30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</row>
    <row r="880" spans="1:30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</row>
    <row r="881" spans="1:30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</row>
    <row r="882" spans="1:30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</row>
    <row r="883" spans="1:30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</row>
    <row r="884" spans="1:30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</row>
    <row r="885" spans="1:30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</row>
    <row r="886" spans="1:30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</row>
    <row r="887" spans="1:30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</row>
    <row r="888" spans="1:30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</row>
    <row r="889" spans="1:30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</row>
    <row r="890" spans="1:30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</row>
    <row r="891" spans="1:30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</row>
    <row r="892" spans="1:30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</row>
    <row r="893" spans="1:30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</row>
    <row r="894" spans="1:30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</row>
    <row r="895" spans="1:30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</row>
    <row r="896" spans="1:30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</row>
    <row r="897" spans="1:30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</row>
    <row r="898" spans="1:30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</row>
    <row r="899" spans="1:30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</row>
    <row r="900" spans="1:30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</row>
    <row r="901" spans="1:30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</row>
    <row r="902" spans="1:30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</row>
    <row r="903" spans="1:30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</row>
    <row r="904" spans="1:30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</row>
    <row r="905" spans="1:30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</row>
    <row r="906" spans="1:30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</row>
    <row r="907" spans="1:30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</row>
    <row r="908" spans="1:30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</row>
    <row r="909" spans="1:30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</row>
    <row r="910" spans="1:30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</row>
    <row r="911" spans="1:30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</row>
    <row r="912" spans="1:30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</row>
    <row r="913" spans="1:30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</row>
    <row r="914" spans="1:30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</row>
    <row r="915" spans="1:30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</row>
    <row r="916" spans="1:30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</row>
    <row r="917" spans="1:30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</row>
    <row r="918" spans="1:30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</row>
    <row r="919" spans="1:30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</row>
    <row r="920" spans="1:30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</row>
    <row r="921" spans="1:30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</row>
    <row r="922" spans="1:30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</row>
    <row r="923" spans="1:30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</row>
    <row r="924" spans="1:30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</row>
    <row r="925" spans="1:30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</row>
    <row r="926" spans="1:30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</row>
    <row r="927" spans="1:30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</row>
    <row r="928" spans="1:30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</row>
    <row r="929" spans="1:30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</row>
    <row r="930" spans="1:30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</row>
    <row r="931" spans="1:30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</row>
    <row r="932" spans="1:30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</row>
    <row r="933" spans="1:30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</row>
    <row r="934" spans="1:30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</row>
    <row r="935" spans="1:30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</row>
    <row r="936" spans="1:30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</row>
    <row r="937" spans="1:30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</row>
    <row r="938" spans="1:30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</row>
    <row r="939" spans="1:30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</row>
    <row r="940" spans="1:30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</row>
    <row r="941" spans="1:30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</row>
    <row r="942" spans="1:30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</row>
    <row r="943" spans="1:30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</row>
    <row r="944" spans="1:30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</row>
    <row r="945" spans="1:30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</row>
    <row r="946" spans="1:30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</row>
    <row r="947" spans="1:30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</row>
    <row r="948" spans="1:30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</row>
    <row r="949" spans="1:30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</row>
    <row r="950" spans="1:30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</row>
    <row r="951" spans="1:30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</row>
    <row r="952" spans="1:30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</row>
    <row r="953" spans="1:30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</row>
    <row r="954" spans="1:30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</row>
    <row r="955" spans="1:30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</row>
    <row r="956" spans="1:30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</row>
    <row r="957" spans="1:30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</row>
    <row r="958" spans="1:30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</row>
    <row r="959" spans="1:30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</row>
    <row r="960" spans="1:30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</row>
    <row r="961" spans="1:30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</row>
    <row r="962" spans="1:30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</row>
    <row r="963" spans="1:30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</row>
    <row r="964" spans="1:30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</row>
    <row r="965" spans="1:30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</row>
    <row r="966" spans="1:30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</row>
    <row r="967" spans="1:30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</row>
    <row r="968" spans="1:30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</row>
    <row r="969" spans="1:30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</row>
    <row r="970" spans="1:30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</row>
    <row r="971" spans="1:30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</row>
    <row r="972" spans="1:30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</row>
    <row r="973" spans="1:30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</row>
    <row r="974" spans="1:30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</row>
    <row r="975" spans="1:30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</row>
    <row r="976" spans="1:30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</row>
    <row r="977" spans="1:30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</row>
    <row r="978" spans="1:30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</row>
    <row r="979" spans="1:30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</row>
    <row r="980" spans="1:30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</row>
    <row r="981" spans="1:30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</row>
    <row r="982" spans="1:30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</row>
    <row r="983" spans="1:30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</row>
    <row r="984" spans="1:30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</row>
    <row r="985" spans="1:30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</row>
    <row r="986" spans="1:30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</row>
    <row r="987" spans="1:30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</row>
    <row r="988" spans="1:30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</row>
    <row r="989" spans="1:30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</row>
    <row r="990" spans="1:30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</row>
    <row r="991" spans="1:30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</row>
    <row r="992" spans="1:30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</row>
    <row r="993" spans="1:30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</row>
    <row r="994" spans="1:30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</row>
    <row r="995" spans="1:30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</row>
    <row r="996" spans="1:30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</row>
    <row r="997" spans="1:30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</row>
    <row r="998" spans="1:30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</row>
    <row r="999" spans="1:30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</row>
    <row r="1000" spans="1:30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</row>
    <row r="1001" spans="1:30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  <c r="AC1001" s="1"/>
      <c r="AD1001" s="1"/>
    </row>
    <row r="1002" spans="1:30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  <c r="AB1002" s="1"/>
      <c r="AC1002" s="1"/>
      <c r="AD1002" s="1"/>
    </row>
    <row r="1003" spans="1:30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  <c r="AA1003" s="1"/>
      <c r="AB1003" s="1"/>
      <c r="AC1003" s="1"/>
      <c r="AD1003" s="1"/>
    </row>
    <row r="1004" spans="1:30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  <c r="AA1004" s="1"/>
      <c r="AB1004" s="1"/>
      <c r="AC1004" s="1"/>
      <c r="AD1004" s="1"/>
    </row>
    <row r="1005" spans="1:30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  <c r="AA1005" s="1"/>
      <c r="AB1005" s="1"/>
      <c r="AC1005" s="1"/>
      <c r="AD1005" s="1"/>
    </row>
    <row r="1006" spans="1:30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  <c r="AA1006" s="1"/>
      <c r="AB1006" s="1"/>
      <c r="AC1006" s="1"/>
      <c r="AD1006" s="1"/>
    </row>
    <row r="1007" spans="1:30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  <c r="AA1007" s="1"/>
      <c r="AB1007" s="1"/>
      <c r="AC1007" s="1"/>
      <c r="AD1007" s="1"/>
    </row>
    <row r="1008" spans="1:30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  <c r="AA1008" s="1"/>
      <c r="AB1008" s="1"/>
      <c r="AC1008" s="1"/>
      <c r="AD1008" s="1"/>
    </row>
    <row r="1009" spans="1:30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  <c r="AA1009" s="1"/>
      <c r="AB1009" s="1"/>
      <c r="AC1009" s="1"/>
      <c r="AD1009" s="1"/>
    </row>
    <row r="1010" spans="1:30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  <c r="AA1010" s="1"/>
      <c r="AB1010" s="1"/>
      <c r="AC1010" s="1"/>
      <c r="AD1010" s="1"/>
    </row>
    <row r="1011" spans="1:30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  <c r="AA1011" s="1"/>
      <c r="AB1011" s="1"/>
      <c r="AC1011" s="1"/>
      <c r="AD1011" s="1"/>
    </row>
    <row r="1012" spans="1:30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  <c r="AA1012" s="1"/>
      <c r="AB1012" s="1"/>
      <c r="AC1012" s="1"/>
      <c r="AD1012" s="1"/>
    </row>
    <row r="1013" spans="1:30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  <c r="AA1013" s="1"/>
      <c r="AB1013" s="1"/>
      <c r="AC1013" s="1"/>
      <c r="AD1013" s="1"/>
    </row>
    <row r="1014" spans="1:30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  <c r="Z1014" s="1"/>
      <c r="AA1014" s="1"/>
      <c r="AB1014" s="1"/>
      <c r="AC1014" s="1"/>
      <c r="AD1014" s="1"/>
    </row>
    <row r="1015" spans="1:30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  <c r="Z1015" s="1"/>
      <c r="AA1015" s="1"/>
      <c r="AB1015" s="1"/>
      <c r="AC1015" s="1"/>
      <c r="AD1015" s="1"/>
    </row>
    <row r="1016" spans="1:30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  <c r="V1016" s="1"/>
      <c r="W1016" s="1"/>
      <c r="X1016" s="1"/>
      <c r="Y1016" s="1"/>
      <c r="Z1016" s="1"/>
      <c r="AA1016" s="1"/>
      <c r="AB1016" s="1"/>
      <c r="AC1016" s="1"/>
      <c r="AD1016" s="1"/>
    </row>
    <row r="1017" spans="1:30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  <c r="V1017" s="1"/>
      <c r="W1017" s="1"/>
      <c r="X1017" s="1"/>
      <c r="Y1017" s="1"/>
      <c r="Z1017" s="1"/>
      <c r="AA1017" s="1"/>
      <c r="AB1017" s="1"/>
      <c r="AC1017" s="1"/>
      <c r="AD1017" s="1"/>
    </row>
    <row r="1018" spans="1:30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  <c r="V1018" s="1"/>
      <c r="W1018" s="1"/>
      <c r="X1018" s="1"/>
      <c r="Y1018" s="1"/>
      <c r="Z1018" s="1"/>
      <c r="AA1018" s="1"/>
      <c r="AB1018" s="1"/>
      <c r="AC1018" s="1"/>
      <c r="AD1018" s="1"/>
    </row>
    <row r="1019" spans="1:30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  <c r="V1019" s="1"/>
      <c r="W1019" s="1"/>
      <c r="X1019" s="1"/>
      <c r="Y1019" s="1"/>
      <c r="Z1019" s="1"/>
      <c r="AA1019" s="1"/>
      <c r="AB1019" s="1"/>
      <c r="AC1019" s="1"/>
      <c r="AD1019" s="1"/>
    </row>
    <row r="1020" spans="1:30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  <c r="V1020" s="1"/>
      <c r="W1020" s="1"/>
      <c r="X1020" s="1"/>
      <c r="Y1020" s="1"/>
      <c r="Z1020" s="1"/>
      <c r="AA1020" s="1"/>
      <c r="AB1020" s="1"/>
      <c r="AC1020" s="1"/>
      <c r="AD1020" s="1"/>
    </row>
    <row r="1021" spans="1:30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"/>
      <c r="U1021" s="1"/>
      <c r="V1021" s="1"/>
      <c r="W1021" s="1"/>
      <c r="X1021" s="1"/>
      <c r="Y1021" s="1"/>
      <c r="Z1021" s="1"/>
      <c r="AA1021" s="1"/>
      <c r="AB1021" s="1"/>
      <c r="AC1021" s="1"/>
      <c r="AD1021" s="1"/>
    </row>
    <row r="1022" spans="1:30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  <c r="S1022" s="1"/>
      <c r="T1022" s="1"/>
      <c r="U1022" s="1"/>
      <c r="V1022" s="1"/>
      <c r="W1022" s="1"/>
      <c r="X1022" s="1"/>
      <c r="Y1022" s="1"/>
      <c r="Z1022" s="1"/>
      <c r="AA1022" s="1"/>
      <c r="AB1022" s="1"/>
      <c r="AC1022" s="1"/>
      <c r="AD1022" s="1"/>
    </row>
    <row r="1023" spans="1:30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  <c r="S1023" s="1"/>
      <c r="T1023" s="1"/>
      <c r="U1023" s="1"/>
      <c r="V1023" s="1"/>
      <c r="W1023" s="1"/>
      <c r="X1023" s="1"/>
      <c r="Y1023" s="1"/>
      <c r="Z1023" s="1"/>
      <c r="AA1023" s="1"/>
      <c r="AB1023" s="1"/>
      <c r="AC1023" s="1"/>
      <c r="AD1023" s="1"/>
    </row>
    <row r="1024" spans="1:30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  <c r="S1024" s="1"/>
      <c r="T1024" s="1"/>
      <c r="U1024" s="1"/>
      <c r="V1024" s="1"/>
      <c r="W1024" s="1"/>
      <c r="X1024" s="1"/>
      <c r="Y1024" s="1"/>
      <c r="Z1024" s="1"/>
      <c r="AA1024" s="1"/>
      <c r="AB1024" s="1"/>
      <c r="AC1024" s="1"/>
      <c r="AD1024" s="1"/>
    </row>
    <row r="1025" spans="1:30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  <c r="S1025" s="1"/>
      <c r="T1025" s="1"/>
      <c r="U1025" s="1"/>
      <c r="V1025" s="1"/>
      <c r="W1025" s="1"/>
      <c r="X1025" s="1"/>
      <c r="Y1025" s="1"/>
      <c r="Z1025" s="1"/>
      <c r="AA1025" s="1"/>
      <c r="AB1025" s="1"/>
      <c r="AC1025" s="1"/>
      <c r="AD1025" s="1"/>
    </row>
    <row r="1026" spans="1:30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  <c r="S1026" s="1"/>
      <c r="T1026" s="1"/>
      <c r="U1026" s="1"/>
      <c r="V1026" s="1"/>
      <c r="W1026" s="1"/>
      <c r="X1026" s="1"/>
      <c r="Y1026" s="1"/>
      <c r="Z1026" s="1"/>
      <c r="AA1026" s="1"/>
      <c r="AB1026" s="1"/>
      <c r="AC1026" s="1"/>
      <c r="AD1026" s="1"/>
    </row>
    <row r="1027" spans="1:30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  <c r="S1027" s="1"/>
      <c r="T1027" s="1"/>
      <c r="U1027" s="1"/>
      <c r="V1027" s="1"/>
      <c r="W1027" s="1"/>
      <c r="X1027" s="1"/>
      <c r="Y1027" s="1"/>
      <c r="Z1027" s="1"/>
      <c r="AA1027" s="1"/>
      <c r="AB1027" s="1"/>
      <c r="AC1027" s="1"/>
      <c r="AD1027" s="1"/>
    </row>
    <row r="1028" spans="1:30">
      <c r="A1028" s="1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  <c r="S1028" s="1"/>
      <c r="T1028" s="1"/>
      <c r="U1028" s="1"/>
      <c r="V1028" s="1"/>
      <c r="W1028" s="1"/>
      <c r="X1028" s="1"/>
      <c r="Y1028" s="1"/>
      <c r="Z1028" s="1"/>
      <c r="AA1028" s="1"/>
      <c r="AB1028" s="1"/>
      <c r="AC1028" s="1"/>
      <c r="AD1028" s="1"/>
    </row>
    <row r="1029" spans="1:30">
      <c r="A1029" s="1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  <c r="S1029" s="1"/>
      <c r="T1029" s="1"/>
      <c r="U1029" s="1"/>
      <c r="V1029" s="1"/>
      <c r="W1029" s="1"/>
      <c r="X1029" s="1"/>
      <c r="Y1029" s="1"/>
      <c r="Z1029" s="1"/>
      <c r="AA1029" s="1"/>
      <c r="AB1029" s="1"/>
      <c r="AC1029" s="1"/>
      <c r="AD1029" s="1"/>
    </row>
    <row r="1030" spans="1:30">
      <c r="A1030" s="1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  <c r="S1030" s="1"/>
      <c r="T1030" s="1"/>
      <c r="U1030" s="1"/>
      <c r="V1030" s="1"/>
      <c r="W1030" s="1"/>
      <c r="X1030" s="1"/>
      <c r="Y1030" s="1"/>
      <c r="Z1030" s="1"/>
      <c r="AA1030" s="1"/>
      <c r="AB1030" s="1"/>
      <c r="AC1030" s="1"/>
      <c r="AD1030" s="1"/>
    </row>
    <row r="1031" spans="1:30">
      <c r="A1031" s="1"/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  <c r="S1031" s="1"/>
      <c r="T1031" s="1"/>
      <c r="U1031" s="1"/>
      <c r="V1031" s="1"/>
      <c r="W1031" s="1"/>
      <c r="X1031" s="1"/>
      <c r="Y1031" s="1"/>
      <c r="Z1031" s="1"/>
      <c r="AA1031" s="1"/>
      <c r="AB1031" s="1"/>
      <c r="AC1031" s="1"/>
      <c r="AD1031" s="1"/>
    </row>
    <row r="1032" spans="1:30">
      <c r="A1032" s="1"/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  <c r="S1032" s="1"/>
      <c r="T1032" s="1"/>
      <c r="U1032" s="1"/>
      <c r="V1032" s="1"/>
      <c r="W1032" s="1"/>
      <c r="X1032" s="1"/>
      <c r="Y1032" s="1"/>
      <c r="Z1032" s="1"/>
      <c r="AA1032" s="1"/>
      <c r="AB1032" s="1"/>
      <c r="AC1032" s="1"/>
      <c r="AD1032" s="1"/>
    </row>
    <row r="1033" spans="1:30">
      <c r="A1033" s="1"/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  <c r="S1033" s="1"/>
      <c r="T1033" s="1"/>
      <c r="U1033" s="1"/>
      <c r="V1033" s="1"/>
      <c r="W1033" s="1"/>
      <c r="X1033" s="1"/>
      <c r="Y1033" s="1"/>
      <c r="Z1033" s="1"/>
      <c r="AA1033" s="1"/>
      <c r="AB1033" s="1"/>
      <c r="AC1033" s="1"/>
      <c r="AD1033" s="1"/>
    </row>
    <row r="1034" spans="1:30">
      <c r="A1034" s="1"/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  <c r="S1034" s="1"/>
      <c r="T1034" s="1"/>
      <c r="U1034" s="1"/>
      <c r="V1034" s="1"/>
      <c r="W1034" s="1"/>
      <c r="X1034" s="1"/>
      <c r="Y1034" s="1"/>
      <c r="Z1034" s="1"/>
      <c r="AA1034" s="1"/>
      <c r="AB1034" s="1"/>
      <c r="AC1034" s="1"/>
      <c r="AD1034" s="1"/>
    </row>
    <row r="1035" spans="1:30">
      <c r="A1035" s="1"/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  <c r="S1035" s="1"/>
      <c r="T1035" s="1"/>
      <c r="U1035" s="1"/>
      <c r="V1035" s="1"/>
      <c r="W1035" s="1"/>
      <c r="X1035" s="1"/>
      <c r="Y1035" s="1"/>
      <c r="Z1035" s="1"/>
      <c r="AA1035" s="1"/>
      <c r="AB1035" s="1"/>
      <c r="AC1035" s="1"/>
      <c r="AD1035" s="1"/>
    </row>
    <row r="1036" spans="1:30">
      <c r="A1036" s="1"/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  <c r="S1036" s="1"/>
      <c r="T1036" s="1"/>
      <c r="U1036" s="1"/>
      <c r="V1036" s="1"/>
      <c r="W1036" s="1"/>
      <c r="X1036" s="1"/>
      <c r="Y1036" s="1"/>
      <c r="Z1036" s="1"/>
      <c r="AA1036" s="1"/>
      <c r="AB1036" s="1"/>
      <c r="AC1036" s="1"/>
      <c r="AD1036" s="1"/>
    </row>
    <row r="1037" spans="1:30">
      <c r="A1037" s="1"/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  <c r="S1037" s="1"/>
      <c r="T1037" s="1"/>
      <c r="U1037" s="1"/>
      <c r="V1037" s="1"/>
      <c r="W1037" s="1"/>
      <c r="X1037" s="1"/>
      <c r="Y1037" s="1"/>
      <c r="Z1037" s="1"/>
      <c r="AA1037" s="1"/>
      <c r="AB1037" s="1"/>
      <c r="AC1037" s="1"/>
      <c r="AD1037" s="1"/>
    </row>
    <row r="1038" spans="1:30">
      <c r="A1038" s="1"/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  <c r="S1038" s="1"/>
      <c r="T1038" s="1"/>
      <c r="U1038" s="1"/>
      <c r="V1038" s="1"/>
      <c r="W1038" s="1"/>
      <c r="X1038" s="1"/>
      <c r="Y1038" s="1"/>
      <c r="Z1038" s="1"/>
      <c r="AA1038" s="1"/>
      <c r="AB1038" s="1"/>
      <c r="AC1038" s="1"/>
      <c r="AD1038" s="1"/>
    </row>
    <row r="1039" spans="1:30">
      <c r="A1039" s="1"/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  <c r="S1039" s="1"/>
      <c r="T1039" s="1"/>
      <c r="U1039" s="1"/>
      <c r="V1039" s="1"/>
      <c r="W1039" s="1"/>
      <c r="X1039" s="1"/>
      <c r="Y1039" s="1"/>
      <c r="Z1039" s="1"/>
      <c r="AA1039" s="1"/>
      <c r="AB1039" s="1"/>
      <c r="AC1039" s="1"/>
      <c r="AD1039" s="1"/>
    </row>
    <row r="1040" spans="1:30">
      <c r="A1040" s="1"/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  <c r="S1040" s="1"/>
      <c r="T1040" s="1"/>
      <c r="U1040" s="1"/>
      <c r="V1040" s="1"/>
      <c r="W1040" s="1"/>
      <c r="X1040" s="1"/>
      <c r="Y1040" s="1"/>
      <c r="Z1040" s="1"/>
      <c r="AA1040" s="1"/>
      <c r="AB1040" s="1"/>
      <c r="AC1040" s="1"/>
      <c r="AD1040" s="1"/>
    </row>
    <row r="1041" spans="1:30">
      <c r="A1041" s="1"/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  <c r="S1041" s="1"/>
      <c r="T1041" s="1"/>
      <c r="U1041" s="1"/>
      <c r="V1041" s="1"/>
      <c r="W1041" s="1"/>
      <c r="X1041" s="1"/>
      <c r="Y1041" s="1"/>
      <c r="Z1041" s="1"/>
      <c r="AA1041" s="1"/>
      <c r="AB1041" s="1"/>
      <c r="AC1041" s="1"/>
      <c r="AD1041" s="1"/>
    </row>
    <row r="1042" spans="1:30">
      <c r="A1042" s="1"/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  <c r="S1042" s="1"/>
      <c r="T1042" s="1"/>
      <c r="U1042" s="1"/>
      <c r="V1042" s="1"/>
      <c r="W1042" s="1"/>
      <c r="X1042" s="1"/>
      <c r="Y1042" s="1"/>
      <c r="Z1042" s="1"/>
      <c r="AA1042" s="1"/>
      <c r="AB1042" s="1"/>
      <c r="AC1042" s="1"/>
      <c r="AD1042" s="1"/>
    </row>
    <row r="1043" spans="1:30">
      <c r="A1043" s="1"/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  <c r="S1043" s="1"/>
      <c r="T1043" s="1"/>
      <c r="U1043" s="1"/>
      <c r="V1043" s="1"/>
      <c r="W1043" s="1"/>
      <c r="X1043" s="1"/>
      <c r="Y1043" s="1"/>
      <c r="Z1043" s="1"/>
      <c r="AA1043" s="1"/>
      <c r="AB1043" s="1"/>
      <c r="AC1043" s="1"/>
      <c r="AD1043" s="1"/>
    </row>
    <row r="1044" spans="1:30">
      <c r="A1044" s="1"/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1"/>
      <c r="S1044" s="1"/>
      <c r="T1044" s="1"/>
      <c r="U1044" s="1"/>
      <c r="V1044" s="1"/>
      <c r="W1044" s="1"/>
      <c r="X1044" s="1"/>
      <c r="Y1044" s="1"/>
      <c r="Z1044" s="1"/>
      <c r="AA1044" s="1"/>
      <c r="AB1044" s="1"/>
      <c r="AC1044" s="1"/>
      <c r="AD1044" s="1"/>
    </row>
    <row r="1045" spans="1:30">
      <c r="A1045" s="1"/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1"/>
      <c r="S1045" s="1"/>
      <c r="T1045" s="1"/>
      <c r="U1045" s="1"/>
      <c r="V1045" s="1"/>
      <c r="W1045" s="1"/>
      <c r="X1045" s="1"/>
      <c r="Y1045" s="1"/>
      <c r="Z1045" s="1"/>
      <c r="AA1045" s="1"/>
      <c r="AB1045" s="1"/>
      <c r="AC1045" s="1"/>
      <c r="AD1045" s="1"/>
    </row>
    <row r="1046" spans="1:30">
      <c r="A1046" s="1"/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R1046" s="1"/>
      <c r="S1046" s="1"/>
      <c r="T1046" s="1"/>
      <c r="U1046" s="1"/>
      <c r="V1046" s="1"/>
      <c r="W1046" s="1"/>
      <c r="X1046" s="1"/>
      <c r="Y1046" s="1"/>
      <c r="Z1046" s="1"/>
      <c r="AA1046" s="1"/>
      <c r="AB1046" s="1"/>
      <c r="AC1046" s="1"/>
      <c r="AD1046" s="1"/>
    </row>
    <row r="1047" spans="1:30">
      <c r="A1047" s="1"/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R1047" s="1"/>
      <c r="S1047" s="1"/>
      <c r="T1047" s="1"/>
      <c r="U1047" s="1"/>
      <c r="V1047" s="1"/>
      <c r="W1047" s="1"/>
      <c r="X1047" s="1"/>
      <c r="Y1047" s="1"/>
      <c r="Z1047" s="1"/>
      <c r="AA1047" s="1"/>
      <c r="AB1047" s="1"/>
      <c r="AC1047" s="1"/>
      <c r="AD1047" s="1"/>
    </row>
    <row r="1048" spans="1:30">
      <c r="A1048" s="1"/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R1048" s="1"/>
      <c r="S1048" s="1"/>
      <c r="T1048" s="1"/>
      <c r="U1048" s="1"/>
      <c r="V1048" s="1"/>
      <c r="W1048" s="1"/>
      <c r="X1048" s="1"/>
      <c r="Y1048" s="1"/>
      <c r="Z1048" s="1"/>
      <c r="AA1048" s="1"/>
      <c r="AB1048" s="1"/>
      <c r="AC1048" s="1"/>
      <c r="AD1048" s="1"/>
    </row>
    <row r="1049" spans="1:30">
      <c r="A1049" s="1"/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R1049" s="1"/>
      <c r="S1049" s="1"/>
      <c r="T1049" s="1"/>
      <c r="U1049" s="1"/>
      <c r="V1049" s="1"/>
      <c r="W1049" s="1"/>
      <c r="X1049" s="1"/>
      <c r="Y1049" s="1"/>
      <c r="Z1049" s="1"/>
      <c r="AA1049" s="1"/>
      <c r="AB1049" s="1"/>
      <c r="AC1049" s="1"/>
      <c r="AD1049" s="1"/>
    </row>
    <row r="1050" spans="1:30">
      <c r="A1050" s="1"/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R1050" s="1"/>
      <c r="S1050" s="1"/>
      <c r="T1050" s="1"/>
      <c r="U1050" s="1"/>
      <c r="V1050" s="1"/>
      <c r="W1050" s="1"/>
      <c r="X1050" s="1"/>
      <c r="Y1050" s="1"/>
      <c r="Z1050" s="1"/>
      <c r="AA1050" s="1"/>
      <c r="AB1050" s="1"/>
      <c r="AC1050" s="1"/>
      <c r="AD1050" s="1"/>
    </row>
    <row r="1051" spans="1:30">
      <c r="A1051" s="1"/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"/>
      <c r="R1051" s="1"/>
      <c r="S1051" s="1"/>
      <c r="T1051" s="1"/>
      <c r="U1051" s="1"/>
      <c r="V1051" s="1"/>
      <c r="W1051" s="1"/>
      <c r="X1051" s="1"/>
      <c r="Y1051" s="1"/>
      <c r="Z1051" s="1"/>
      <c r="AA1051" s="1"/>
      <c r="AB1051" s="1"/>
      <c r="AC1051" s="1"/>
      <c r="AD1051" s="1"/>
    </row>
    <row r="1052" spans="1:30">
      <c r="A1052" s="1"/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1"/>
      <c r="R1052" s="1"/>
      <c r="S1052" s="1"/>
      <c r="T1052" s="1"/>
      <c r="U1052" s="1"/>
      <c r="V1052" s="1"/>
      <c r="W1052" s="1"/>
      <c r="X1052" s="1"/>
      <c r="Y1052" s="1"/>
      <c r="Z1052" s="1"/>
      <c r="AA1052" s="1"/>
      <c r="AB1052" s="1"/>
      <c r="AC1052" s="1"/>
      <c r="AD1052" s="1"/>
    </row>
    <row r="1053" spans="1:30">
      <c r="A1053" s="1"/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1"/>
      <c r="R1053" s="1"/>
      <c r="S1053" s="1"/>
      <c r="T1053" s="1"/>
      <c r="U1053" s="1"/>
      <c r="V1053" s="1"/>
      <c r="W1053" s="1"/>
      <c r="X1053" s="1"/>
      <c r="Y1053" s="1"/>
      <c r="Z1053" s="1"/>
      <c r="AA1053" s="1"/>
      <c r="AB1053" s="1"/>
      <c r="AC1053" s="1"/>
      <c r="AD1053" s="1"/>
    </row>
    <row r="1054" spans="1:30">
      <c r="A1054" s="1"/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1"/>
      <c r="R1054" s="1"/>
      <c r="S1054" s="1"/>
      <c r="T1054" s="1"/>
      <c r="U1054" s="1"/>
      <c r="V1054" s="1"/>
      <c r="W1054" s="1"/>
      <c r="X1054" s="1"/>
      <c r="Y1054" s="1"/>
      <c r="Z1054" s="1"/>
      <c r="AA1054" s="1"/>
      <c r="AB1054" s="1"/>
      <c r="AC1054" s="1"/>
      <c r="AD1054" s="1"/>
    </row>
    <row r="1055" spans="1:30">
      <c r="A1055" s="1"/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1"/>
      <c r="R1055" s="1"/>
      <c r="S1055" s="1"/>
      <c r="T1055" s="1"/>
      <c r="U1055" s="1"/>
      <c r="V1055" s="1"/>
      <c r="W1055" s="1"/>
      <c r="X1055" s="1"/>
      <c r="Y1055" s="1"/>
      <c r="Z1055" s="1"/>
      <c r="AA1055" s="1"/>
      <c r="AB1055" s="1"/>
      <c r="AC1055" s="1"/>
      <c r="AD1055" s="1"/>
    </row>
    <row r="1056" spans="1:30">
      <c r="A1056" s="1"/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1"/>
      <c r="R1056" s="1"/>
      <c r="S1056" s="1"/>
      <c r="T1056" s="1"/>
      <c r="U1056" s="1"/>
      <c r="V1056" s="1"/>
      <c r="W1056" s="1"/>
      <c r="X1056" s="1"/>
      <c r="Y1056" s="1"/>
      <c r="Z1056" s="1"/>
      <c r="AA1056" s="1"/>
      <c r="AB1056" s="1"/>
      <c r="AC1056" s="1"/>
      <c r="AD1056" s="1"/>
    </row>
    <row r="1057" spans="1:30">
      <c r="A1057" s="1"/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"/>
      <c r="R1057" s="1"/>
      <c r="S1057" s="1"/>
      <c r="T1057" s="1"/>
      <c r="U1057" s="1"/>
      <c r="V1057" s="1"/>
      <c r="W1057" s="1"/>
      <c r="X1057" s="1"/>
      <c r="Y1057" s="1"/>
      <c r="Z1057" s="1"/>
      <c r="AA1057" s="1"/>
      <c r="AB1057" s="1"/>
      <c r="AC1057" s="1"/>
      <c r="AD1057" s="1"/>
    </row>
    <row r="1058" spans="1:30">
      <c r="A1058" s="1"/>
      <c r="B1058" s="1"/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1"/>
      <c r="R1058" s="1"/>
      <c r="S1058" s="1"/>
      <c r="T1058" s="1"/>
      <c r="U1058" s="1"/>
      <c r="V1058" s="1"/>
      <c r="W1058" s="1"/>
      <c r="X1058" s="1"/>
      <c r="Y1058" s="1"/>
      <c r="Z1058" s="1"/>
      <c r="AA1058" s="1"/>
      <c r="AB1058" s="1"/>
      <c r="AC1058" s="1"/>
      <c r="AD1058" s="1"/>
    </row>
    <row r="1059" spans="1:30">
      <c r="A1059" s="1"/>
      <c r="B1059" s="1"/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  <c r="Q1059" s="1"/>
      <c r="R1059" s="1"/>
      <c r="S1059" s="1"/>
      <c r="T1059" s="1"/>
      <c r="U1059" s="1"/>
      <c r="V1059" s="1"/>
      <c r="W1059" s="1"/>
      <c r="X1059" s="1"/>
      <c r="Y1059" s="1"/>
      <c r="Z1059" s="1"/>
      <c r="AA1059" s="1"/>
      <c r="AB1059" s="1"/>
      <c r="AC1059" s="1"/>
      <c r="AD1059" s="1"/>
    </row>
    <row r="1060" spans="1:30">
      <c r="A1060" s="1"/>
      <c r="B1060" s="1"/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/>
      <c r="Q1060" s="1"/>
      <c r="R1060" s="1"/>
      <c r="S1060" s="1"/>
      <c r="T1060" s="1"/>
      <c r="U1060" s="1"/>
      <c r="V1060" s="1"/>
      <c r="W1060" s="1"/>
      <c r="X1060" s="1"/>
      <c r="Y1060" s="1"/>
      <c r="Z1060" s="1"/>
      <c r="AA1060" s="1"/>
      <c r="AB1060" s="1"/>
      <c r="AC1060" s="1"/>
      <c r="AD1060" s="1"/>
    </row>
    <row r="1061" spans="1:30">
      <c r="A1061" s="1"/>
      <c r="B1061" s="1"/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/>
      <c r="Q1061" s="1"/>
      <c r="R1061" s="1"/>
      <c r="S1061" s="1"/>
      <c r="T1061" s="1"/>
      <c r="U1061" s="1"/>
      <c r="V1061" s="1"/>
      <c r="W1061" s="1"/>
      <c r="X1061" s="1"/>
      <c r="Y1061" s="1"/>
      <c r="Z1061" s="1"/>
      <c r="AA1061" s="1"/>
      <c r="AB1061" s="1"/>
      <c r="AC1061" s="1"/>
      <c r="AD1061" s="1"/>
    </row>
    <row r="1062" spans="1:30">
      <c r="A1062" s="1"/>
      <c r="B1062" s="1"/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/>
      <c r="Q1062" s="1"/>
      <c r="R1062" s="1"/>
      <c r="S1062" s="1"/>
      <c r="T1062" s="1"/>
      <c r="U1062" s="1"/>
      <c r="V1062" s="1"/>
      <c r="W1062" s="1"/>
      <c r="X1062" s="1"/>
      <c r="Y1062" s="1"/>
      <c r="Z1062" s="1"/>
      <c r="AA1062" s="1"/>
      <c r="AB1062" s="1"/>
      <c r="AC1062" s="1"/>
      <c r="AD1062" s="1"/>
    </row>
    <row r="1063" spans="1:30">
      <c r="A1063" s="1"/>
      <c r="B1063" s="1"/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/>
      <c r="Q1063" s="1"/>
      <c r="R1063" s="1"/>
      <c r="S1063" s="1"/>
      <c r="T1063" s="1"/>
      <c r="U1063" s="1"/>
      <c r="V1063" s="1"/>
      <c r="W1063" s="1"/>
      <c r="X1063" s="1"/>
      <c r="Y1063" s="1"/>
      <c r="Z1063" s="1"/>
      <c r="AA1063" s="1"/>
      <c r="AB1063" s="1"/>
      <c r="AC1063" s="1"/>
      <c r="AD1063" s="1"/>
    </row>
    <row r="1064" spans="1:30">
      <c r="A1064" s="1"/>
      <c r="B1064" s="1"/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/>
      <c r="Q1064" s="1"/>
      <c r="R1064" s="1"/>
      <c r="S1064" s="1"/>
      <c r="T1064" s="1"/>
      <c r="U1064" s="1"/>
      <c r="V1064" s="1"/>
      <c r="W1064" s="1"/>
      <c r="X1064" s="1"/>
      <c r="Y1064" s="1"/>
      <c r="Z1064" s="1"/>
      <c r="AA1064" s="1"/>
      <c r="AB1064" s="1"/>
      <c r="AC1064" s="1"/>
      <c r="AD1064" s="1"/>
    </row>
    <row r="1065" spans="1:30">
      <c r="A1065" s="1"/>
      <c r="B1065" s="1"/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  <c r="Q1065" s="1"/>
      <c r="R1065" s="1"/>
      <c r="S1065" s="1"/>
      <c r="T1065" s="1"/>
      <c r="U1065" s="1"/>
      <c r="V1065" s="1"/>
      <c r="W1065" s="1"/>
      <c r="X1065" s="1"/>
      <c r="Y1065" s="1"/>
      <c r="Z1065" s="1"/>
      <c r="AA1065" s="1"/>
      <c r="AB1065" s="1"/>
      <c r="AC1065" s="1"/>
      <c r="AD1065" s="1"/>
    </row>
    <row r="1066" spans="1:30">
      <c r="A1066" s="1"/>
      <c r="B1066" s="1"/>
      <c r="C1066" s="1"/>
      <c r="D1066" s="1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1"/>
      <c r="Q1066" s="1"/>
      <c r="R1066" s="1"/>
      <c r="S1066" s="1"/>
      <c r="T1066" s="1"/>
      <c r="U1066" s="1"/>
      <c r="V1066" s="1"/>
      <c r="W1066" s="1"/>
      <c r="X1066" s="1"/>
      <c r="Y1066" s="1"/>
      <c r="Z1066" s="1"/>
      <c r="AA1066" s="1"/>
      <c r="AB1066" s="1"/>
      <c r="AC1066" s="1"/>
      <c r="AD1066" s="1"/>
    </row>
  </sheetData>
  <sheetProtection algorithmName="SHA-512" hashValue="aUBVRoIkpmsYsjaOcM3rVtjrnxUWmmzIFrSwUDU1FTHsLPQ7ZCjWDlbsRboqM1I9SXoZCgpeyJjGUlqrmCLmcw==" saltValue="AxiGtigtED43Ud5ddiep4Q==" spinCount="100000" sheet="1" selectLockedCells="1"/>
  <mergeCells count="3">
    <mergeCell ref="B20:C20"/>
    <mergeCell ref="B14:C14"/>
    <mergeCell ref="B4:C4"/>
  </mergeCells>
  <phoneticPr fontId="2"/>
  <dataValidations count="4">
    <dataValidation type="textLength" allowBlank="1" showInputMessage="1" showErrorMessage="1" sqref="C6" xr:uid="{00000000-0002-0000-0100-000000000000}">
      <formula1>8</formula1>
      <formula2>8</formula2>
    </dataValidation>
    <dataValidation imeMode="hiragana" allowBlank="1" showInputMessage="1" showErrorMessage="1" sqref="C16 C5 C7:C8 C12 C21:C23 C26" xr:uid="{00000000-0002-0000-0100-000001000000}"/>
    <dataValidation imeMode="halfKatakana" allowBlank="1" showInputMessage="1" showErrorMessage="1" sqref="C25" xr:uid="{00000000-0002-0000-0100-000002000000}"/>
    <dataValidation imeMode="halfAlpha" allowBlank="1" showInputMessage="1" showErrorMessage="1" sqref="C15 C17 C9:C11 C24" xr:uid="{00000000-0002-0000-0100-000004000000}"/>
  </dataValidations>
  <pageMargins left="0.70866141732283472" right="0.70866141732283472" top="0.74803149606299213" bottom="0.74803149606299213" header="0.31496062992125984" footer="0.31496062992125984"/>
  <pageSetup paperSize="9" orientation="portrait" blackAndWhite="1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97757F-49CD-4506-9F7D-9712ED758B87}">
  <sheetPr codeName="Sheet3">
    <tabColor rgb="FFFFCCFF"/>
    <pageSetUpPr fitToPage="1"/>
  </sheetPr>
  <dimension ref="A1:AH77"/>
  <sheetViews>
    <sheetView showGridLines="0" view="pageBreakPreview" zoomScaleNormal="175" zoomScaleSheetLayoutView="100" workbookViewId="0">
      <selection activeCell="B26" sqref="B26:O26"/>
    </sheetView>
  </sheetViews>
  <sheetFormatPr defaultColWidth="3.125" defaultRowHeight="22.5" customHeight="1"/>
  <cols>
    <col min="1" max="1" width="1" style="9" customWidth="1"/>
    <col min="2" max="32" width="3" style="9" customWidth="1"/>
    <col min="33" max="33" width="1" style="9" customWidth="1"/>
    <col min="34" max="16384" width="3.125" style="9"/>
  </cols>
  <sheetData>
    <row r="1" spans="1:34" ht="22.5" customHeight="1">
      <c r="A1" s="11"/>
      <c r="B1" s="11"/>
      <c r="C1" s="61" t="s">
        <v>45</v>
      </c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11"/>
      <c r="AH1" s="10"/>
    </row>
    <row r="2" spans="1:34" ht="10.5" customHeight="1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</row>
    <row r="3" spans="1:34" ht="22.5" customHeight="1">
      <c r="A3" s="11"/>
      <c r="B3" s="113" t="s">
        <v>46</v>
      </c>
      <c r="C3" s="113"/>
      <c r="D3" s="113"/>
      <c r="E3" s="113"/>
      <c r="F3" s="113"/>
      <c r="G3" s="113"/>
      <c r="H3" s="113"/>
      <c r="I3" s="113"/>
      <c r="J3" s="113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2"/>
      <c r="Y3" s="13" t="s">
        <v>39</v>
      </c>
      <c r="Z3" s="60">
        <v>45889</v>
      </c>
      <c r="AA3" s="60"/>
      <c r="AB3" s="60"/>
      <c r="AC3" s="60"/>
      <c r="AD3" s="60"/>
      <c r="AE3" s="60"/>
      <c r="AF3" s="60"/>
      <c r="AG3" s="11"/>
    </row>
    <row r="4" spans="1:34" ht="22.5" customHeight="1">
      <c r="A4" s="11"/>
      <c r="B4" s="18" t="s">
        <v>36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4" ht="18.75" customHeight="1">
      <c r="A5" s="11"/>
      <c r="B5" s="114" t="s">
        <v>40</v>
      </c>
      <c r="C5" s="115"/>
      <c r="D5" s="115"/>
      <c r="E5" s="115"/>
      <c r="F5" s="116" t="str">
        <f>IF(基本データ入力!C15="","",DBCS(基本データ入力!C15))</f>
        <v/>
      </c>
      <c r="G5" s="116"/>
      <c r="H5" s="116"/>
      <c r="I5" s="116"/>
      <c r="J5" s="116"/>
      <c r="K5" s="116"/>
      <c r="L5" s="116"/>
      <c r="M5" s="116"/>
      <c r="N5" s="116"/>
      <c r="O5" s="116"/>
      <c r="P5" s="15"/>
      <c r="Q5" s="11"/>
      <c r="R5" s="62" t="s">
        <v>24</v>
      </c>
      <c r="S5" s="65" t="s">
        <v>25</v>
      </c>
      <c r="T5" s="66"/>
      <c r="U5" s="66"/>
      <c r="V5" s="118" t="str">
        <f>" "&amp;基本データ入力!C21</f>
        <v xml:space="preserve"> </v>
      </c>
      <c r="W5" s="118"/>
      <c r="X5" s="118"/>
      <c r="Y5" s="118"/>
      <c r="Z5" s="118"/>
      <c r="AA5" s="118"/>
      <c r="AB5" s="118"/>
      <c r="AC5" s="118"/>
      <c r="AD5" s="118"/>
      <c r="AE5" s="118"/>
      <c r="AF5" s="119"/>
      <c r="AG5" s="11"/>
    </row>
    <row r="6" spans="1:34" ht="18.75" customHeight="1">
      <c r="A6" s="11"/>
      <c r="B6" s="97" t="s">
        <v>37</v>
      </c>
      <c r="C6" s="98"/>
      <c r="D6" s="98"/>
      <c r="E6" s="98"/>
      <c r="F6" s="107" t="str">
        <f>IF(基本データ入力!C7="","",基本データ入力!C7)</f>
        <v/>
      </c>
      <c r="G6" s="107"/>
      <c r="H6" s="107"/>
      <c r="I6" s="107"/>
      <c r="J6" s="107"/>
      <c r="K6" s="107"/>
      <c r="L6" s="107"/>
      <c r="M6" s="107"/>
      <c r="N6" s="107"/>
      <c r="O6" s="107"/>
      <c r="P6" s="16"/>
      <c r="Q6" s="11"/>
      <c r="R6" s="63"/>
      <c r="S6" s="122" t="s">
        <v>26</v>
      </c>
      <c r="T6" s="123"/>
      <c r="U6" s="123"/>
      <c r="V6" s="120" t="str">
        <f>" "&amp;基本データ入力!C22</f>
        <v xml:space="preserve"> </v>
      </c>
      <c r="W6" s="120"/>
      <c r="X6" s="120"/>
      <c r="Y6" s="120"/>
      <c r="Z6" s="120"/>
      <c r="AA6" s="120"/>
      <c r="AB6" s="120"/>
      <c r="AC6" s="120"/>
      <c r="AD6" s="120"/>
      <c r="AE6" s="120"/>
      <c r="AF6" s="121"/>
      <c r="AG6" s="11"/>
    </row>
    <row r="7" spans="1:34" ht="18.75" customHeight="1">
      <c r="A7" s="11"/>
      <c r="B7" s="97"/>
      <c r="C7" s="98"/>
      <c r="D7" s="98"/>
      <c r="E7" s="98"/>
      <c r="F7" s="107" t="str">
        <f>IF(基本データ入力!C8="","",基本データ入力!C8)</f>
        <v/>
      </c>
      <c r="G7" s="107"/>
      <c r="H7" s="107"/>
      <c r="I7" s="107"/>
      <c r="J7" s="107"/>
      <c r="K7" s="107"/>
      <c r="L7" s="107"/>
      <c r="M7" s="107"/>
      <c r="N7" s="107"/>
      <c r="O7" s="107"/>
      <c r="P7" s="16"/>
      <c r="Q7" s="11"/>
      <c r="R7" s="63"/>
      <c r="S7" s="122" t="s">
        <v>15</v>
      </c>
      <c r="T7" s="123"/>
      <c r="U7" s="123"/>
      <c r="V7" s="120" t="str">
        <f>" "&amp;基本データ入力!C23</f>
        <v xml:space="preserve"> </v>
      </c>
      <c r="W7" s="120"/>
      <c r="X7" s="120"/>
      <c r="Y7" s="120"/>
      <c r="Z7" s="120"/>
      <c r="AA7" s="120"/>
      <c r="AB7" s="120"/>
      <c r="AC7" s="120"/>
      <c r="AD7" s="120"/>
      <c r="AE7" s="120"/>
      <c r="AF7" s="121"/>
      <c r="AG7" s="11"/>
    </row>
    <row r="8" spans="1:34" ht="18.75" customHeight="1">
      <c r="A8" s="11"/>
      <c r="B8" s="97" t="s">
        <v>1</v>
      </c>
      <c r="C8" s="98"/>
      <c r="D8" s="98"/>
      <c r="E8" s="98"/>
      <c r="F8" s="117" t="str">
        <f>IF(基本データ入力!C5="","",基本データ入力!C5)</f>
        <v/>
      </c>
      <c r="G8" s="117"/>
      <c r="H8" s="117"/>
      <c r="I8" s="117"/>
      <c r="J8" s="117"/>
      <c r="K8" s="117"/>
      <c r="L8" s="117"/>
      <c r="M8" s="117"/>
      <c r="N8" s="117"/>
      <c r="O8" s="117"/>
      <c r="P8" s="16"/>
      <c r="Q8" s="11"/>
      <c r="R8" s="63"/>
      <c r="S8" s="122" t="s">
        <v>16</v>
      </c>
      <c r="T8" s="123"/>
      <c r="U8" s="123"/>
      <c r="V8" s="120" t="str">
        <f>" "&amp;DBCS(基本データ入力!C24)</f>
        <v xml:space="preserve"> </v>
      </c>
      <c r="W8" s="120"/>
      <c r="X8" s="120"/>
      <c r="Y8" s="120"/>
      <c r="Z8" s="120"/>
      <c r="AA8" s="120"/>
      <c r="AB8" s="120"/>
      <c r="AC8" s="120"/>
      <c r="AD8" s="120"/>
      <c r="AE8" s="120"/>
      <c r="AF8" s="121"/>
      <c r="AG8" s="11"/>
    </row>
    <row r="9" spans="1:34" ht="18.75" customHeight="1">
      <c r="A9" s="11"/>
      <c r="B9" s="97" t="s">
        <v>2</v>
      </c>
      <c r="C9" s="98"/>
      <c r="D9" s="98"/>
      <c r="E9" s="98"/>
      <c r="F9" s="107" t="str">
        <f>IF(基本データ入力!C11="","",基本データ入力!C11)</f>
        <v/>
      </c>
      <c r="G9" s="107"/>
      <c r="H9" s="107"/>
      <c r="I9" s="107"/>
      <c r="J9" s="107"/>
      <c r="K9" s="107"/>
      <c r="L9" s="107"/>
      <c r="M9" s="107"/>
      <c r="N9" s="107"/>
      <c r="O9" s="107"/>
      <c r="P9" s="16"/>
      <c r="Q9" s="11"/>
      <c r="R9" s="63"/>
      <c r="S9" s="122" t="s">
        <v>27</v>
      </c>
      <c r="T9" s="123"/>
      <c r="U9" s="123"/>
      <c r="V9" s="120" t="str">
        <f>" "&amp;基本データ入力!C25</f>
        <v xml:space="preserve"> </v>
      </c>
      <c r="W9" s="120"/>
      <c r="X9" s="120"/>
      <c r="Y9" s="120"/>
      <c r="Z9" s="120"/>
      <c r="AA9" s="120"/>
      <c r="AB9" s="120"/>
      <c r="AC9" s="120"/>
      <c r="AD9" s="120"/>
      <c r="AE9" s="120"/>
      <c r="AF9" s="121"/>
      <c r="AG9" s="11"/>
    </row>
    <row r="10" spans="1:34" ht="18.75" customHeight="1">
      <c r="A10" s="11"/>
      <c r="B10" s="97" t="s">
        <v>23</v>
      </c>
      <c r="C10" s="98"/>
      <c r="D10" s="98"/>
      <c r="E10" s="98"/>
      <c r="F10" s="107" t="str">
        <f>DBCS(IF(基本データ入力!C9="","",基本データ入力!C9))</f>
        <v/>
      </c>
      <c r="G10" s="107"/>
      <c r="H10" s="107"/>
      <c r="I10" s="107"/>
      <c r="J10" s="107"/>
      <c r="K10" s="107"/>
      <c r="L10" s="107"/>
      <c r="M10" s="107"/>
      <c r="N10" s="107"/>
      <c r="O10" s="107"/>
      <c r="P10" s="16"/>
      <c r="Q10" s="11"/>
      <c r="R10" s="64"/>
      <c r="S10" s="111" t="s">
        <v>17</v>
      </c>
      <c r="T10" s="112"/>
      <c r="U10" s="112"/>
      <c r="V10" s="109" t="str">
        <f>" "&amp;基本データ入力!C26</f>
        <v xml:space="preserve"> </v>
      </c>
      <c r="W10" s="109"/>
      <c r="X10" s="109"/>
      <c r="Y10" s="109"/>
      <c r="Z10" s="109"/>
      <c r="AA10" s="109"/>
      <c r="AB10" s="109"/>
      <c r="AC10" s="109"/>
      <c r="AD10" s="109"/>
      <c r="AE10" s="109"/>
      <c r="AF10" s="110"/>
      <c r="AG10" s="11"/>
    </row>
    <row r="11" spans="1:34" ht="18.75" customHeight="1">
      <c r="A11" s="11"/>
      <c r="B11" s="97" t="s">
        <v>22</v>
      </c>
      <c r="C11" s="98"/>
      <c r="D11" s="98"/>
      <c r="E11" s="98"/>
      <c r="F11" s="107" t="str">
        <f>DBCS(IF(基本データ入力!C10="","",基本データ入力!C10))</f>
        <v/>
      </c>
      <c r="G11" s="107"/>
      <c r="H11" s="107"/>
      <c r="I11" s="107"/>
      <c r="J11" s="107"/>
      <c r="K11" s="107"/>
      <c r="L11" s="107"/>
      <c r="M11" s="107"/>
      <c r="N11" s="107"/>
      <c r="O11" s="107"/>
      <c r="P11" s="16"/>
      <c r="Q11" s="11"/>
      <c r="R11" s="101" t="s">
        <v>44</v>
      </c>
      <c r="S11" s="102"/>
      <c r="T11" s="102"/>
      <c r="U11" s="102"/>
      <c r="V11" s="104">
        <f>SUM(P15:W76)</f>
        <v>0</v>
      </c>
      <c r="W11" s="105"/>
      <c r="X11" s="105"/>
      <c r="Y11" s="105"/>
      <c r="Z11" s="105"/>
      <c r="AA11" s="105"/>
      <c r="AB11" s="105"/>
      <c r="AC11" s="105"/>
      <c r="AD11" s="105"/>
      <c r="AE11" s="105"/>
      <c r="AF11" s="105"/>
      <c r="AG11" s="11"/>
    </row>
    <row r="12" spans="1:34" ht="18.75" customHeight="1">
      <c r="A12" s="11"/>
      <c r="B12" s="99" t="s">
        <v>38</v>
      </c>
      <c r="C12" s="100"/>
      <c r="D12" s="100"/>
      <c r="E12" s="100"/>
      <c r="F12" s="108" t="str">
        <f>DBCS(IF(基本データ入力!C12="","",基本データ入力!C12))</f>
        <v/>
      </c>
      <c r="G12" s="108"/>
      <c r="H12" s="108"/>
      <c r="I12" s="108"/>
      <c r="J12" s="108"/>
      <c r="K12" s="108"/>
      <c r="L12" s="108"/>
      <c r="M12" s="108"/>
      <c r="N12" s="108"/>
      <c r="O12" s="108"/>
      <c r="P12" s="17"/>
      <c r="Q12" s="11"/>
      <c r="R12" s="103"/>
      <c r="S12" s="103"/>
      <c r="T12" s="103"/>
      <c r="U12" s="103"/>
      <c r="V12" s="106"/>
      <c r="W12" s="106"/>
      <c r="X12" s="106"/>
      <c r="Y12" s="106"/>
      <c r="Z12" s="106"/>
      <c r="AA12" s="106"/>
      <c r="AB12" s="106"/>
      <c r="AC12" s="106"/>
      <c r="AD12" s="106"/>
      <c r="AE12" s="106"/>
      <c r="AF12" s="106"/>
      <c r="AG12" s="11"/>
    </row>
    <row r="13" spans="1:34" ht="22.5" customHeight="1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</row>
    <row r="14" spans="1:34" ht="22.5" customHeight="1">
      <c r="A14" s="11"/>
      <c r="B14" s="81" t="s">
        <v>28</v>
      </c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 t="s">
        <v>41</v>
      </c>
      <c r="Q14" s="82"/>
      <c r="R14" s="82"/>
      <c r="S14" s="82"/>
      <c r="T14" s="82"/>
      <c r="U14" s="82"/>
      <c r="V14" s="82"/>
      <c r="W14" s="82"/>
      <c r="X14" s="82" t="s">
        <v>43</v>
      </c>
      <c r="Y14" s="82"/>
      <c r="Z14" s="82"/>
      <c r="AA14" s="82" t="s">
        <v>42</v>
      </c>
      <c r="AB14" s="82"/>
      <c r="AC14" s="82"/>
      <c r="AD14" s="82"/>
      <c r="AE14" s="82"/>
      <c r="AF14" s="83"/>
      <c r="AG14" s="11"/>
    </row>
    <row r="15" spans="1:34" ht="22.5" customHeight="1">
      <c r="A15" s="11"/>
      <c r="B15" s="69"/>
      <c r="C15" s="70"/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1"/>
      <c r="Q15" s="71"/>
      <c r="R15" s="71"/>
      <c r="S15" s="71"/>
      <c r="T15" s="71"/>
      <c r="U15" s="71"/>
      <c r="V15" s="71"/>
      <c r="W15" s="71"/>
      <c r="X15" s="72"/>
      <c r="Y15" s="72"/>
      <c r="Z15" s="72"/>
      <c r="AA15" s="73"/>
      <c r="AB15" s="73"/>
      <c r="AC15" s="73"/>
      <c r="AD15" s="73"/>
      <c r="AE15" s="73"/>
      <c r="AF15" s="74"/>
      <c r="AG15" s="11"/>
    </row>
    <row r="16" spans="1:34" ht="22.5" customHeight="1">
      <c r="A16" s="11"/>
      <c r="B16" s="75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  <c r="P16" s="77"/>
      <c r="Q16" s="77"/>
      <c r="R16" s="77"/>
      <c r="S16" s="77"/>
      <c r="T16" s="77"/>
      <c r="U16" s="77"/>
      <c r="V16" s="77"/>
      <c r="W16" s="77"/>
      <c r="X16" s="78"/>
      <c r="Y16" s="78"/>
      <c r="Z16" s="78"/>
      <c r="AA16" s="79"/>
      <c r="AB16" s="79"/>
      <c r="AC16" s="79"/>
      <c r="AD16" s="79"/>
      <c r="AE16" s="79"/>
      <c r="AF16" s="80"/>
      <c r="AG16" s="11"/>
    </row>
    <row r="17" spans="1:33" ht="22.5" customHeight="1">
      <c r="A17" s="11"/>
      <c r="B17" s="75"/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7"/>
      <c r="Q17" s="77"/>
      <c r="R17" s="77"/>
      <c r="S17" s="77"/>
      <c r="T17" s="77"/>
      <c r="U17" s="77"/>
      <c r="V17" s="77"/>
      <c r="W17" s="77"/>
      <c r="X17" s="78"/>
      <c r="Y17" s="78"/>
      <c r="Z17" s="78"/>
      <c r="AA17" s="79"/>
      <c r="AB17" s="79"/>
      <c r="AC17" s="79"/>
      <c r="AD17" s="79"/>
      <c r="AE17" s="79"/>
      <c r="AF17" s="80"/>
      <c r="AG17" s="11"/>
    </row>
    <row r="18" spans="1:33" ht="22.5" customHeight="1">
      <c r="A18" s="11"/>
      <c r="B18" s="75"/>
      <c r="C18" s="76"/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  <c r="O18" s="76"/>
      <c r="P18" s="77"/>
      <c r="Q18" s="77"/>
      <c r="R18" s="77"/>
      <c r="S18" s="77"/>
      <c r="T18" s="77"/>
      <c r="U18" s="77"/>
      <c r="V18" s="77"/>
      <c r="W18" s="77"/>
      <c r="X18" s="78"/>
      <c r="Y18" s="78"/>
      <c r="Z18" s="78"/>
      <c r="AA18" s="79"/>
      <c r="AB18" s="79"/>
      <c r="AC18" s="79"/>
      <c r="AD18" s="79"/>
      <c r="AE18" s="79"/>
      <c r="AF18" s="80"/>
      <c r="AG18" s="11"/>
    </row>
    <row r="19" spans="1:33" ht="22.5" customHeight="1">
      <c r="A19" s="11"/>
      <c r="B19" s="75"/>
      <c r="C19" s="76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76"/>
      <c r="P19" s="77"/>
      <c r="Q19" s="77"/>
      <c r="R19" s="77"/>
      <c r="S19" s="77"/>
      <c r="T19" s="77"/>
      <c r="U19" s="77"/>
      <c r="V19" s="77"/>
      <c r="W19" s="77"/>
      <c r="X19" s="78"/>
      <c r="Y19" s="78"/>
      <c r="Z19" s="78"/>
      <c r="AA19" s="79"/>
      <c r="AB19" s="79"/>
      <c r="AC19" s="79"/>
      <c r="AD19" s="79"/>
      <c r="AE19" s="79"/>
      <c r="AF19" s="80"/>
      <c r="AG19" s="11"/>
    </row>
    <row r="20" spans="1:33" ht="22.5" customHeight="1">
      <c r="A20" s="11"/>
      <c r="B20" s="75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  <c r="O20" s="76"/>
      <c r="P20" s="77"/>
      <c r="Q20" s="77"/>
      <c r="R20" s="77"/>
      <c r="S20" s="77"/>
      <c r="T20" s="77"/>
      <c r="U20" s="77"/>
      <c r="V20" s="77"/>
      <c r="W20" s="77"/>
      <c r="X20" s="78"/>
      <c r="Y20" s="78"/>
      <c r="Z20" s="78"/>
      <c r="AA20" s="79"/>
      <c r="AB20" s="79"/>
      <c r="AC20" s="79"/>
      <c r="AD20" s="79"/>
      <c r="AE20" s="79"/>
      <c r="AF20" s="80"/>
      <c r="AG20" s="11"/>
    </row>
    <row r="21" spans="1:33" ht="22.5" customHeight="1">
      <c r="A21" s="11"/>
      <c r="B21" s="75"/>
      <c r="C21" s="76"/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  <c r="O21" s="76"/>
      <c r="P21" s="77"/>
      <c r="Q21" s="77"/>
      <c r="R21" s="77"/>
      <c r="S21" s="77"/>
      <c r="T21" s="77"/>
      <c r="U21" s="77"/>
      <c r="V21" s="77"/>
      <c r="W21" s="77"/>
      <c r="X21" s="78"/>
      <c r="Y21" s="78"/>
      <c r="Z21" s="78"/>
      <c r="AA21" s="79"/>
      <c r="AB21" s="79"/>
      <c r="AC21" s="79"/>
      <c r="AD21" s="79"/>
      <c r="AE21" s="79"/>
      <c r="AF21" s="80"/>
      <c r="AG21" s="11"/>
    </row>
    <row r="22" spans="1:33" ht="22.5" customHeight="1">
      <c r="A22" s="11"/>
      <c r="B22" s="75"/>
      <c r="C22" s="76"/>
      <c r="D22" s="76"/>
      <c r="E22" s="76"/>
      <c r="F22" s="76"/>
      <c r="G22" s="76"/>
      <c r="H22" s="76"/>
      <c r="I22" s="76"/>
      <c r="J22" s="76"/>
      <c r="K22" s="76"/>
      <c r="L22" s="76"/>
      <c r="M22" s="76"/>
      <c r="N22" s="76"/>
      <c r="O22" s="76"/>
      <c r="P22" s="77"/>
      <c r="Q22" s="77"/>
      <c r="R22" s="77"/>
      <c r="S22" s="77"/>
      <c r="T22" s="77"/>
      <c r="U22" s="77"/>
      <c r="V22" s="77"/>
      <c r="W22" s="77"/>
      <c r="X22" s="78"/>
      <c r="Y22" s="78"/>
      <c r="Z22" s="78"/>
      <c r="AA22" s="79"/>
      <c r="AB22" s="79"/>
      <c r="AC22" s="79"/>
      <c r="AD22" s="79"/>
      <c r="AE22" s="79"/>
      <c r="AF22" s="80"/>
      <c r="AG22" s="11"/>
    </row>
    <row r="23" spans="1:33" ht="22.5" customHeight="1">
      <c r="A23" s="11"/>
      <c r="B23" s="75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  <c r="O23" s="76"/>
      <c r="P23" s="77"/>
      <c r="Q23" s="77"/>
      <c r="R23" s="77"/>
      <c r="S23" s="77"/>
      <c r="T23" s="77"/>
      <c r="U23" s="77"/>
      <c r="V23" s="77"/>
      <c r="W23" s="77"/>
      <c r="X23" s="78"/>
      <c r="Y23" s="78"/>
      <c r="Z23" s="78"/>
      <c r="AA23" s="79"/>
      <c r="AB23" s="79"/>
      <c r="AC23" s="79"/>
      <c r="AD23" s="79"/>
      <c r="AE23" s="79"/>
      <c r="AF23" s="80"/>
      <c r="AG23" s="11"/>
    </row>
    <row r="24" spans="1:33" ht="22.5" customHeight="1">
      <c r="A24" s="11"/>
      <c r="B24" s="75"/>
      <c r="C24" s="76"/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  <c r="O24" s="76"/>
      <c r="P24" s="77"/>
      <c r="Q24" s="77"/>
      <c r="R24" s="77"/>
      <c r="S24" s="77"/>
      <c r="T24" s="77"/>
      <c r="U24" s="77"/>
      <c r="V24" s="77"/>
      <c r="W24" s="77"/>
      <c r="X24" s="78"/>
      <c r="Y24" s="78"/>
      <c r="Z24" s="78"/>
      <c r="AA24" s="79"/>
      <c r="AB24" s="79"/>
      <c r="AC24" s="79"/>
      <c r="AD24" s="79"/>
      <c r="AE24" s="79"/>
      <c r="AF24" s="80"/>
      <c r="AG24" s="11"/>
    </row>
    <row r="25" spans="1:33" ht="22.5" customHeight="1">
      <c r="A25" s="11"/>
      <c r="B25" s="75"/>
      <c r="C25" s="76"/>
      <c r="D25" s="76"/>
      <c r="E25" s="76"/>
      <c r="F25" s="76"/>
      <c r="G25" s="76"/>
      <c r="H25" s="76"/>
      <c r="I25" s="76"/>
      <c r="J25" s="76"/>
      <c r="K25" s="76"/>
      <c r="L25" s="76"/>
      <c r="M25" s="76"/>
      <c r="N25" s="76"/>
      <c r="O25" s="76"/>
      <c r="P25" s="77"/>
      <c r="Q25" s="77"/>
      <c r="R25" s="77"/>
      <c r="S25" s="77"/>
      <c r="T25" s="77"/>
      <c r="U25" s="77"/>
      <c r="V25" s="77"/>
      <c r="W25" s="77"/>
      <c r="X25" s="78"/>
      <c r="Y25" s="78"/>
      <c r="Z25" s="78"/>
      <c r="AA25" s="79"/>
      <c r="AB25" s="79"/>
      <c r="AC25" s="79"/>
      <c r="AD25" s="79"/>
      <c r="AE25" s="79"/>
      <c r="AF25" s="80"/>
      <c r="AG25" s="11"/>
    </row>
    <row r="26" spans="1:33" ht="22.5" customHeight="1">
      <c r="A26" s="11"/>
      <c r="B26" s="75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  <c r="O26" s="76"/>
      <c r="P26" s="77"/>
      <c r="Q26" s="77"/>
      <c r="R26" s="77"/>
      <c r="S26" s="77"/>
      <c r="T26" s="77"/>
      <c r="U26" s="77"/>
      <c r="V26" s="77"/>
      <c r="W26" s="77"/>
      <c r="X26" s="78"/>
      <c r="Y26" s="78"/>
      <c r="Z26" s="78"/>
      <c r="AA26" s="79"/>
      <c r="AB26" s="79"/>
      <c r="AC26" s="79"/>
      <c r="AD26" s="79"/>
      <c r="AE26" s="79"/>
      <c r="AF26" s="80"/>
      <c r="AG26" s="11"/>
    </row>
    <row r="27" spans="1:33" ht="22.5" customHeight="1">
      <c r="A27" s="11"/>
      <c r="B27" s="75"/>
      <c r="C27" s="76"/>
      <c r="D27" s="76"/>
      <c r="E27" s="76"/>
      <c r="F27" s="76"/>
      <c r="G27" s="76"/>
      <c r="H27" s="76"/>
      <c r="I27" s="76"/>
      <c r="J27" s="76"/>
      <c r="K27" s="76"/>
      <c r="L27" s="76"/>
      <c r="M27" s="76"/>
      <c r="N27" s="76"/>
      <c r="O27" s="76"/>
      <c r="P27" s="77"/>
      <c r="Q27" s="77"/>
      <c r="R27" s="77"/>
      <c r="S27" s="77"/>
      <c r="T27" s="77"/>
      <c r="U27" s="77"/>
      <c r="V27" s="77"/>
      <c r="W27" s="77"/>
      <c r="X27" s="78"/>
      <c r="Y27" s="78"/>
      <c r="Z27" s="78"/>
      <c r="AA27" s="79"/>
      <c r="AB27" s="79"/>
      <c r="AC27" s="79"/>
      <c r="AD27" s="79"/>
      <c r="AE27" s="79"/>
      <c r="AF27" s="80"/>
      <c r="AG27" s="11"/>
    </row>
    <row r="28" spans="1:33" ht="22.5" customHeight="1">
      <c r="A28" s="11"/>
      <c r="B28" s="75"/>
      <c r="C28" s="76"/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  <c r="O28" s="76"/>
      <c r="P28" s="77"/>
      <c r="Q28" s="77"/>
      <c r="R28" s="77"/>
      <c r="S28" s="77"/>
      <c r="T28" s="77"/>
      <c r="U28" s="77"/>
      <c r="V28" s="77"/>
      <c r="W28" s="77"/>
      <c r="X28" s="78"/>
      <c r="Y28" s="78"/>
      <c r="Z28" s="78"/>
      <c r="AA28" s="79"/>
      <c r="AB28" s="79"/>
      <c r="AC28" s="79"/>
      <c r="AD28" s="79"/>
      <c r="AE28" s="79"/>
      <c r="AF28" s="80"/>
      <c r="AG28" s="11"/>
    </row>
    <row r="29" spans="1:33" ht="22.5" customHeight="1">
      <c r="A29" s="11"/>
      <c r="B29" s="75"/>
      <c r="C29" s="76"/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6"/>
      <c r="O29" s="76"/>
      <c r="P29" s="77"/>
      <c r="Q29" s="77"/>
      <c r="R29" s="77"/>
      <c r="S29" s="77"/>
      <c r="T29" s="77"/>
      <c r="U29" s="77"/>
      <c r="V29" s="77"/>
      <c r="W29" s="77"/>
      <c r="X29" s="78"/>
      <c r="Y29" s="78"/>
      <c r="Z29" s="78"/>
      <c r="AA29" s="79"/>
      <c r="AB29" s="79"/>
      <c r="AC29" s="79"/>
      <c r="AD29" s="79"/>
      <c r="AE29" s="79"/>
      <c r="AF29" s="80"/>
      <c r="AG29" s="11"/>
    </row>
    <row r="30" spans="1:33" ht="22.5" customHeight="1">
      <c r="A30" s="11"/>
      <c r="B30" s="75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7"/>
      <c r="Q30" s="77"/>
      <c r="R30" s="77"/>
      <c r="S30" s="77"/>
      <c r="T30" s="77"/>
      <c r="U30" s="77"/>
      <c r="V30" s="77"/>
      <c r="W30" s="77"/>
      <c r="X30" s="78"/>
      <c r="Y30" s="78"/>
      <c r="Z30" s="78"/>
      <c r="AA30" s="79"/>
      <c r="AB30" s="79"/>
      <c r="AC30" s="79"/>
      <c r="AD30" s="79"/>
      <c r="AE30" s="79"/>
      <c r="AF30" s="80"/>
      <c r="AG30" s="11"/>
    </row>
    <row r="31" spans="1:33" ht="22.5" customHeight="1">
      <c r="A31" s="11"/>
      <c r="B31" s="75"/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  <c r="O31" s="76"/>
      <c r="P31" s="77"/>
      <c r="Q31" s="77"/>
      <c r="R31" s="77"/>
      <c r="S31" s="77"/>
      <c r="T31" s="77"/>
      <c r="U31" s="77"/>
      <c r="V31" s="77"/>
      <c r="W31" s="77"/>
      <c r="X31" s="78"/>
      <c r="Y31" s="78"/>
      <c r="Z31" s="78"/>
      <c r="AA31" s="79"/>
      <c r="AB31" s="79"/>
      <c r="AC31" s="79"/>
      <c r="AD31" s="79"/>
      <c r="AE31" s="79"/>
      <c r="AF31" s="80"/>
      <c r="AG31" s="11"/>
    </row>
    <row r="32" spans="1:33" ht="22.5" customHeight="1">
      <c r="A32" s="11"/>
      <c r="B32" s="75"/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7"/>
      <c r="Q32" s="77"/>
      <c r="R32" s="77"/>
      <c r="S32" s="77"/>
      <c r="T32" s="77"/>
      <c r="U32" s="77"/>
      <c r="V32" s="77"/>
      <c r="W32" s="77"/>
      <c r="X32" s="78"/>
      <c r="Y32" s="78"/>
      <c r="Z32" s="78"/>
      <c r="AA32" s="79"/>
      <c r="AB32" s="79"/>
      <c r="AC32" s="79"/>
      <c r="AD32" s="79"/>
      <c r="AE32" s="79"/>
      <c r="AF32" s="80"/>
      <c r="AG32" s="11"/>
    </row>
    <row r="33" spans="1:33" ht="22.5" customHeight="1">
      <c r="A33" s="11"/>
      <c r="B33" s="75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  <c r="O33" s="76"/>
      <c r="P33" s="77"/>
      <c r="Q33" s="77"/>
      <c r="R33" s="77"/>
      <c r="S33" s="77"/>
      <c r="T33" s="77"/>
      <c r="U33" s="77"/>
      <c r="V33" s="77"/>
      <c r="W33" s="77"/>
      <c r="X33" s="78"/>
      <c r="Y33" s="78"/>
      <c r="Z33" s="78"/>
      <c r="AA33" s="79"/>
      <c r="AB33" s="79"/>
      <c r="AC33" s="79"/>
      <c r="AD33" s="79"/>
      <c r="AE33" s="79"/>
      <c r="AF33" s="80"/>
      <c r="AG33" s="11"/>
    </row>
    <row r="34" spans="1:33" ht="22.5" customHeight="1">
      <c r="A34" s="11"/>
      <c r="B34" s="75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7"/>
      <c r="Q34" s="77"/>
      <c r="R34" s="77"/>
      <c r="S34" s="77"/>
      <c r="T34" s="77"/>
      <c r="U34" s="77"/>
      <c r="V34" s="77"/>
      <c r="W34" s="77"/>
      <c r="X34" s="78"/>
      <c r="Y34" s="78"/>
      <c r="Z34" s="78"/>
      <c r="AA34" s="79"/>
      <c r="AB34" s="79"/>
      <c r="AC34" s="79"/>
      <c r="AD34" s="79"/>
      <c r="AE34" s="79"/>
      <c r="AF34" s="80"/>
      <c r="AG34" s="11"/>
    </row>
    <row r="35" spans="1:33" ht="22.5" customHeight="1">
      <c r="A35" s="11"/>
      <c r="B35" s="75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7"/>
      <c r="Q35" s="77"/>
      <c r="R35" s="77"/>
      <c r="S35" s="77"/>
      <c r="T35" s="77"/>
      <c r="U35" s="77"/>
      <c r="V35" s="77"/>
      <c r="W35" s="77"/>
      <c r="X35" s="78"/>
      <c r="Y35" s="78"/>
      <c r="Z35" s="78"/>
      <c r="AA35" s="79"/>
      <c r="AB35" s="79"/>
      <c r="AC35" s="79"/>
      <c r="AD35" s="79"/>
      <c r="AE35" s="79"/>
      <c r="AF35" s="80"/>
      <c r="AG35" s="11"/>
    </row>
    <row r="36" spans="1:33" ht="22.5" customHeight="1">
      <c r="A36" s="11"/>
      <c r="B36" s="75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7"/>
      <c r="Q36" s="77"/>
      <c r="R36" s="77"/>
      <c r="S36" s="77"/>
      <c r="T36" s="77"/>
      <c r="U36" s="77"/>
      <c r="V36" s="77"/>
      <c r="W36" s="77"/>
      <c r="X36" s="78"/>
      <c r="Y36" s="78"/>
      <c r="Z36" s="78"/>
      <c r="AA36" s="79"/>
      <c r="AB36" s="79"/>
      <c r="AC36" s="79"/>
      <c r="AD36" s="79"/>
      <c r="AE36" s="79"/>
      <c r="AF36" s="80"/>
      <c r="AG36" s="11"/>
    </row>
    <row r="37" spans="1:33" ht="22.5" customHeight="1">
      <c r="A37" s="11"/>
      <c r="B37" s="75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7"/>
      <c r="Q37" s="77"/>
      <c r="R37" s="77"/>
      <c r="S37" s="77"/>
      <c r="T37" s="77"/>
      <c r="U37" s="77"/>
      <c r="V37" s="77"/>
      <c r="W37" s="77"/>
      <c r="X37" s="78"/>
      <c r="Y37" s="78"/>
      <c r="Z37" s="78"/>
      <c r="AA37" s="79"/>
      <c r="AB37" s="79"/>
      <c r="AC37" s="79"/>
      <c r="AD37" s="79"/>
      <c r="AE37" s="79"/>
      <c r="AF37" s="80"/>
      <c r="AG37" s="11"/>
    </row>
    <row r="38" spans="1:33" ht="22.5" customHeight="1">
      <c r="A38" s="11"/>
      <c r="B38" s="84"/>
      <c r="C38" s="85"/>
      <c r="D38" s="85"/>
      <c r="E38" s="85"/>
      <c r="F38" s="85"/>
      <c r="G38" s="85"/>
      <c r="H38" s="85"/>
      <c r="I38" s="85"/>
      <c r="J38" s="85"/>
      <c r="K38" s="85"/>
      <c r="L38" s="85"/>
      <c r="M38" s="85"/>
      <c r="N38" s="85"/>
      <c r="O38" s="85"/>
      <c r="P38" s="86"/>
      <c r="Q38" s="86"/>
      <c r="R38" s="86"/>
      <c r="S38" s="86"/>
      <c r="T38" s="86"/>
      <c r="U38" s="86"/>
      <c r="V38" s="86"/>
      <c r="W38" s="86"/>
      <c r="X38" s="87"/>
      <c r="Y38" s="87"/>
      <c r="Z38" s="87"/>
      <c r="AA38" s="88"/>
      <c r="AB38" s="88"/>
      <c r="AC38" s="88"/>
      <c r="AD38" s="88"/>
      <c r="AE38" s="88"/>
      <c r="AF38" s="89"/>
      <c r="AG38" s="11"/>
    </row>
    <row r="39" spans="1:33" ht="7.5" customHeight="1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</row>
    <row r="40" spans="1:33" ht="22.5" customHeight="1">
      <c r="A40" s="11"/>
      <c r="B40" s="67" t="s">
        <v>1</v>
      </c>
      <c r="C40" s="68"/>
      <c r="D40" s="68"/>
      <c r="E40" s="68"/>
      <c r="F40" s="93" t="str">
        <f>IF(基本データ入力!C5="",""," "&amp;基本データ入力!C5)</f>
        <v/>
      </c>
      <c r="G40" s="94"/>
      <c r="H40" s="94"/>
      <c r="I40" s="94"/>
      <c r="J40" s="94"/>
      <c r="K40" s="94"/>
      <c r="L40" s="94"/>
      <c r="M40" s="94"/>
      <c r="N40" s="94"/>
      <c r="O40" s="95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96" t="s">
        <v>47</v>
      </c>
      <c r="AB40" s="96"/>
      <c r="AC40" s="96"/>
      <c r="AD40" s="96"/>
      <c r="AE40" s="96"/>
      <c r="AF40" s="96"/>
      <c r="AG40" s="11"/>
    </row>
    <row r="41" spans="1:33" ht="7.5" customHeight="1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</row>
    <row r="42" spans="1:33" ht="22.5" customHeight="1">
      <c r="A42" s="11"/>
      <c r="B42" s="90" t="s">
        <v>28</v>
      </c>
      <c r="C42" s="91"/>
      <c r="D42" s="91"/>
      <c r="E42" s="91"/>
      <c r="F42" s="91"/>
      <c r="G42" s="91"/>
      <c r="H42" s="91"/>
      <c r="I42" s="91"/>
      <c r="J42" s="91"/>
      <c r="K42" s="91"/>
      <c r="L42" s="91"/>
      <c r="M42" s="91"/>
      <c r="N42" s="91"/>
      <c r="O42" s="91"/>
      <c r="P42" s="91" t="s">
        <v>41</v>
      </c>
      <c r="Q42" s="91"/>
      <c r="R42" s="91"/>
      <c r="S42" s="91"/>
      <c r="T42" s="91"/>
      <c r="U42" s="91"/>
      <c r="V42" s="91"/>
      <c r="W42" s="91"/>
      <c r="X42" s="91" t="s">
        <v>43</v>
      </c>
      <c r="Y42" s="91"/>
      <c r="Z42" s="91"/>
      <c r="AA42" s="91" t="s">
        <v>42</v>
      </c>
      <c r="AB42" s="91"/>
      <c r="AC42" s="91"/>
      <c r="AD42" s="91"/>
      <c r="AE42" s="91"/>
      <c r="AF42" s="92"/>
      <c r="AG42" s="11"/>
    </row>
    <row r="43" spans="1:33" ht="22.5" customHeight="1">
      <c r="A43" s="11"/>
      <c r="B43" s="69"/>
      <c r="C43" s="70"/>
      <c r="D43" s="70"/>
      <c r="E43" s="70"/>
      <c r="F43" s="70"/>
      <c r="G43" s="70"/>
      <c r="H43" s="70"/>
      <c r="I43" s="70"/>
      <c r="J43" s="70"/>
      <c r="K43" s="70"/>
      <c r="L43" s="70"/>
      <c r="M43" s="70"/>
      <c r="N43" s="70"/>
      <c r="O43" s="70"/>
      <c r="P43" s="71"/>
      <c r="Q43" s="71"/>
      <c r="R43" s="71"/>
      <c r="S43" s="71"/>
      <c r="T43" s="71"/>
      <c r="U43" s="71"/>
      <c r="V43" s="71"/>
      <c r="W43" s="71"/>
      <c r="X43" s="72"/>
      <c r="Y43" s="72"/>
      <c r="Z43" s="72"/>
      <c r="AA43" s="73"/>
      <c r="AB43" s="73"/>
      <c r="AC43" s="73"/>
      <c r="AD43" s="73"/>
      <c r="AE43" s="73"/>
      <c r="AF43" s="74"/>
      <c r="AG43" s="11"/>
    </row>
    <row r="44" spans="1:33" ht="22.5" customHeight="1">
      <c r="A44" s="11"/>
      <c r="B44" s="75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6"/>
      <c r="P44" s="77"/>
      <c r="Q44" s="77"/>
      <c r="R44" s="77"/>
      <c r="S44" s="77"/>
      <c r="T44" s="77"/>
      <c r="U44" s="77"/>
      <c r="V44" s="77"/>
      <c r="W44" s="77"/>
      <c r="X44" s="78"/>
      <c r="Y44" s="78"/>
      <c r="Z44" s="78"/>
      <c r="AA44" s="79"/>
      <c r="AB44" s="79"/>
      <c r="AC44" s="79"/>
      <c r="AD44" s="79"/>
      <c r="AE44" s="79"/>
      <c r="AF44" s="80"/>
      <c r="AG44" s="11"/>
    </row>
    <row r="45" spans="1:33" ht="22.5" customHeight="1">
      <c r="A45" s="11"/>
      <c r="B45" s="75"/>
      <c r="C45" s="76"/>
      <c r="D45" s="76"/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7"/>
      <c r="Q45" s="77"/>
      <c r="R45" s="77"/>
      <c r="S45" s="77"/>
      <c r="T45" s="77"/>
      <c r="U45" s="77"/>
      <c r="V45" s="77"/>
      <c r="W45" s="77"/>
      <c r="X45" s="78"/>
      <c r="Y45" s="78"/>
      <c r="Z45" s="78"/>
      <c r="AA45" s="79"/>
      <c r="AB45" s="79"/>
      <c r="AC45" s="79"/>
      <c r="AD45" s="79"/>
      <c r="AE45" s="79"/>
      <c r="AF45" s="80"/>
      <c r="AG45" s="11"/>
    </row>
    <row r="46" spans="1:33" ht="22.5" customHeight="1">
      <c r="A46" s="11"/>
      <c r="B46" s="75"/>
      <c r="C46" s="76"/>
      <c r="D46" s="76"/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6"/>
      <c r="P46" s="77"/>
      <c r="Q46" s="77"/>
      <c r="R46" s="77"/>
      <c r="S46" s="77"/>
      <c r="T46" s="77"/>
      <c r="U46" s="77"/>
      <c r="V46" s="77"/>
      <c r="W46" s="77"/>
      <c r="X46" s="78"/>
      <c r="Y46" s="78"/>
      <c r="Z46" s="78"/>
      <c r="AA46" s="79"/>
      <c r="AB46" s="79"/>
      <c r="AC46" s="79"/>
      <c r="AD46" s="79"/>
      <c r="AE46" s="79"/>
      <c r="AF46" s="80"/>
      <c r="AG46" s="11"/>
    </row>
    <row r="47" spans="1:33" ht="22.5" customHeight="1">
      <c r="A47" s="11"/>
      <c r="B47" s="75"/>
      <c r="C47" s="76"/>
      <c r="D47" s="76"/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7"/>
      <c r="Q47" s="77"/>
      <c r="R47" s="77"/>
      <c r="S47" s="77"/>
      <c r="T47" s="77"/>
      <c r="U47" s="77"/>
      <c r="V47" s="77"/>
      <c r="W47" s="77"/>
      <c r="X47" s="78"/>
      <c r="Y47" s="78"/>
      <c r="Z47" s="78"/>
      <c r="AA47" s="79"/>
      <c r="AB47" s="79"/>
      <c r="AC47" s="79"/>
      <c r="AD47" s="79"/>
      <c r="AE47" s="79"/>
      <c r="AF47" s="80"/>
      <c r="AG47" s="11"/>
    </row>
    <row r="48" spans="1:33" ht="22.5" customHeight="1">
      <c r="A48" s="11"/>
      <c r="B48" s="75"/>
      <c r="C48" s="76"/>
      <c r="D48" s="76"/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7"/>
      <c r="Q48" s="77"/>
      <c r="R48" s="77"/>
      <c r="S48" s="77"/>
      <c r="T48" s="77"/>
      <c r="U48" s="77"/>
      <c r="V48" s="77"/>
      <c r="W48" s="77"/>
      <c r="X48" s="78"/>
      <c r="Y48" s="78"/>
      <c r="Z48" s="78"/>
      <c r="AA48" s="79"/>
      <c r="AB48" s="79"/>
      <c r="AC48" s="79"/>
      <c r="AD48" s="79"/>
      <c r="AE48" s="79"/>
      <c r="AF48" s="80"/>
      <c r="AG48" s="11"/>
    </row>
    <row r="49" spans="1:33" ht="22.5" customHeight="1">
      <c r="A49" s="11"/>
      <c r="B49" s="75"/>
      <c r="C49" s="76"/>
      <c r="D49" s="76"/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  <c r="P49" s="77"/>
      <c r="Q49" s="77"/>
      <c r="R49" s="77"/>
      <c r="S49" s="77"/>
      <c r="T49" s="77"/>
      <c r="U49" s="77"/>
      <c r="V49" s="77"/>
      <c r="W49" s="77"/>
      <c r="X49" s="78"/>
      <c r="Y49" s="78"/>
      <c r="Z49" s="78"/>
      <c r="AA49" s="79"/>
      <c r="AB49" s="79"/>
      <c r="AC49" s="79"/>
      <c r="AD49" s="79"/>
      <c r="AE49" s="79"/>
      <c r="AF49" s="80"/>
      <c r="AG49" s="11"/>
    </row>
    <row r="50" spans="1:33" ht="22.5" customHeight="1">
      <c r="A50" s="11"/>
      <c r="B50" s="75"/>
      <c r="C50" s="76"/>
      <c r="D50" s="76"/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6"/>
      <c r="P50" s="77"/>
      <c r="Q50" s="77"/>
      <c r="R50" s="77"/>
      <c r="S50" s="77"/>
      <c r="T50" s="77"/>
      <c r="U50" s="77"/>
      <c r="V50" s="77"/>
      <c r="W50" s="77"/>
      <c r="X50" s="78"/>
      <c r="Y50" s="78"/>
      <c r="Z50" s="78"/>
      <c r="AA50" s="79"/>
      <c r="AB50" s="79"/>
      <c r="AC50" s="79"/>
      <c r="AD50" s="79"/>
      <c r="AE50" s="79"/>
      <c r="AF50" s="80"/>
      <c r="AG50" s="11"/>
    </row>
    <row r="51" spans="1:33" ht="22.5" customHeight="1">
      <c r="A51" s="11"/>
      <c r="B51" s="75"/>
      <c r="C51" s="76"/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7"/>
      <c r="Q51" s="77"/>
      <c r="R51" s="77"/>
      <c r="S51" s="77"/>
      <c r="T51" s="77"/>
      <c r="U51" s="77"/>
      <c r="V51" s="77"/>
      <c r="W51" s="77"/>
      <c r="X51" s="78"/>
      <c r="Y51" s="78"/>
      <c r="Z51" s="78"/>
      <c r="AA51" s="79"/>
      <c r="AB51" s="79"/>
      <c r="AC51" s="79"/>
      <c r="AD51" s="79"/>
      <c r="AE51" s="79"/>
      <c r="AF51" s="80"/>
      <c r="AG51" s="11"/>
    </row>
    <row r="52" spans="1:33" ht="22.5" customHeight="1">
      <c r="A52" s="11"/>
      <c r="B52" s="75"/>
      <c r="C52" s="76"/>
      <c r="D52" s="76"/>
      <c r="E52" s="76"/>
      <c r="F52" s="76"/>
      <c r="G52" s="76"/>
      <c r="H52" s="76"/>
      <c r="I52" s="76"/>
      <c r="J52" s="76"/>
      <c r="K52" s="76"/>
      <c r="L52" s="76"/>
      <c r="M52" s="76"/>
      <c r="N52" s="76"/>
      <c r="O52" s="76"/>
      <c r="P52" s="77"/>
      <c r="Q52" s="77"/>
      <c r="R52" s="77"/>
      <c r="S52" s="77"/>
      <c r="T52" s="77"/>
      <c r="U52" s="77"/>
      <c r="V52" s="77"/>
      <c r="W52" s="77"/>
      <c r="X52" s="78"/>
      <c r="Y52" s="78"/>
      <c r="Z52" s="78"/>
      <c r="AA52" s="79"/>
      <c r="AB52" s="79"/>
      <c r="AC52" s="79"/>
      <c r="AD52" s="79"/>
      <c r="AE52" s="79"/>
      <c r="AF52" s="80"/>
      <c r="AG52" s="11"/>
    </row>
    <row r="53" spans="1:33" ht="22.5" customHeight="1">
      <c r="A53" s="11"/>
      <c r="B53" s="75"/>
      <c r="C53" s="76"/>
      <c r="D53" s="76"/>
      <c r="E53" s="76"/>
      <c r="F53" s="76"/>
      <c r="G53" s="76"/>
      <c r="H53" s="76"/>
      <c r="I53" s="76"/>
      <c r="J53" s="76"/>
      <c r="K53" s="76"/>
      <c r="L53" s="76"/>
      <c r="M53" s="76"/>
      <c r="N53" s="76"/>
      <c r="O53" s="76"/>
      <c r="P53" s="77"/>
      <c r="Q53" s="77"/>
      <c r="R53" s="77"/>
      <c r="S53" s="77"/>
      <c r="T53" s="77"/>
      <c r="U53" s="77"/>
      <c r="V53" s="77"/>
      <c r="W53" s="77"/>
      <c r="X53" s="78"/>
      <c r="Y53" s="78"/>
      <c r="Z53" s="78"/>
      <c r="AA53" s="79"/>
      <c r="AB53" s="79"/>
      <c r="AC53" s="79"/>
      <c r="AD53" s="79"/>
      <c r="AE53" s="79"/>
      <c r="AF53" s="80"/>
      <c r="AG53" s="11"/>
    </row>
    <row r="54" spans="1:33" ht="22.5" customHeight="1">
      <c r="A54" s="11"/>
      <c r="B54" s="75"/>
      <c r="C54" s="76"/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7"/>
      <c r="Q54" s="77"/>
      <c r="R54" s="77"/>
      <c r="S54" s="77"/>
      <c r="T54" s="77"/>
      <c r="U54" s="77"/>
      <c r="V54" s="77"/>
      <c r="W54" s="77"/>
      <c r="X54" s="78"/>
      <c r="Y54" s="78"/>
      <c r="Z54" s="78"/>
      <c r="AA54" s="79"/>
      <c r="AB54" s="79"/>
      <c r="AC54" s="79"/>
      <c r="AD54" s="79"/>
      <c r="AE54" s="79"/>
      <c r="AF54" s="80"/>
      <c r="AG54" s="11"/>
    </row>
    <row r="55" spans="1:33" ht="22.5" customHeight="1">
      <c r="A55" s="11"/>
      <c r="B55" s="75"/>
      <c r="C55" s="76"/>
      <c r="D55" s="76"/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  <c r="P55" s="77"/>
      <c r="Q55" s="77"/>
      <c r="R55" s="77"/>
      <c r="S55" s="77"/>
      <c r="T55" s="77"/>
      <c r="U55" s="77"/>
      <c r="V55" s="77"/>
      <c r="W55" s="77"/>
      <c r="X55" s="78"/>
      <c r="Y55" s="78"/>
      <c r="Z55" s="78"/>
      <c r="AA55" s="79"/>
      <c r="AB55" s="79"/>
      <c r="AC55" s="79"/>
      <c r="AD55" s="79"/>
      <c r="AE55" s="79"/>
      <c r="AF55" s="80"/>
      <c r="AG55" s="11"/>
    </row>
    <row r="56" spans="1:33" ht="22.5" customHeight="1">
      <c r="A56" s="11"/>
      <c r="B56" s="75"/>
      <c r="C56" s="76"/>
      <c r="D56" s="76"/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76"/>
      <c r="P56" s="77"/>
      <c r="Q56" s="77"/>
      <c r="R56" s="77"/>
      <c r="S56" s="77"/>
      <c r="T56" s="77"/>
      <c r="U56" s="77"/>
      <c r="V56" s="77"/>
      <c r="W56" s="77"/>
      <c r="X56" s="78"/>
      <c r="Y56" s="78"/>
      <c r="Z56" s="78"/>
      <c r="AA56" s="79"/>
      <c r="AB56" s="79"/>
      <c r="AC56" s="79"/>
      <c r="AD56" s="79"/>
      <c r="AE56" s="79"/>
      <c r="AF56" s="80"/>
      <c r="AG56" s="11"/>
    </row>
    <row r="57" spans="1:33" ht="22.5" customHeight="1">
      <c r="A57" s="11"/>
      <c r="B57" s="75"/>
      <c r="C57" s="76"/>
      <c r="D57" s="76"/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77"/>
      <c r="Q57" s="77"/>
      <c r="R57" s="77"/>
      <c r="S57" s="77"/>
      <c r="T57" s="77"/>
      <c r="U57" s="77"/>
      <c r="V57" s="77"/>
      <c r="W57" s="77"/>
      <c r="X57" s="78"/>
      <c r="Y57" s="78"/>
      <c r="Z57" s="78"/>
      <c r="AA57" s="79"/>
      <c r="AB57" s="79"/>
      <c r="AC57" s="79"/>
      <c r="AD57" s="79"/>
      <c r="AE57" s="79"/>
      <c r="AF57" s="80"/>
      <c r="AG57" s="11"/>
    </row>
    <row r="58" spans="1:33" ht="22.5" customHeight="1">
      <c r="A58" s="11"/>
      <c r="B58" s="75"/>
      <c r="C58" s="76"/>
      <c r="D58" s="76"/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7"/>
      <c r="Q58" s="77"/>
      <c r="R58" s="77"/>
      <c r="S58" s="77"/>
      <c r="T58" s="77"/>
      <c r="U58" s="77"/>
      <c r="V58" s="77"/>
      <c r="W58" s="77"/>
      <c r="X58" s="78"/>
      <c r="Y58" s="78"/>
      <c r="Z58" s="78"/>
      <c r="AA58" s="79"/>
      <c r="AB58" s="79"/>
      <c r="AC58" s="79"/>
      <c r="AD58" s="79"/>
      <c r="AE58" s="79"/>
      <c r="AF58" s="80"/>
      <c r="AG58" s="11"/>
    </row>
    <row r="59" spans="1:33" ht="22.5" customHeight="1">
      <c r="A59" s="11"/>
      <c r="B59" s="75"/>
      <c r="C59" s="76"/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6"/>
      <c r="O59" s="76"/>
      <c r="P59" s="77"/>
      <c r="Q59" s="77"/>
      <c r="R59" s="77"/>
      <c r="S59" s="77"/>
      <c r="T59" s="77"/>
      <c r="U59" s="77"/>
      <c r="V59" s="77"/>
      <c r="W59" s="77"/>
      <c r="X59" s="78"/>
      <c r="Y59" s="78"/>
      <c r="Z59" s="78"/>
      <c r="AA59" s="79"/>
      <c r="AB59" s="79"/>
      <c r="AC59" s="79"/>
      <c r="AD59" s="79"/>
      <c r="AE59" s="79"/>
      <c r="AF59" s="80"/>
      <c r="AG59" s="11"/>
    </row>
    <row r="60" spans="1:33" ht="22.5" customHeight="1">
      <c r="A60" s="11"/>
      <c r="B60" s="75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7"/>
      <c r="Q60" s="77"/>
      <c r="R60" s="77"/>
      <c r="S60" s="77"/>
      <c r="T60" s="77"/>
      <c r="U60" s="77"/>
      <c r="V60" s="77"/>
      <c r="W60" s="77"/>
      <c r="X60" s="78"/>
      <c r="Y60" s="78"/>
      <c r="Z60" s="78"/>
      <c r="AA60" s="79"/>
      <c r="AB60" s="79"/>
      <c r="AC60" s="79"/>
      <c r="AD60" s="79"/>
      <c r="AE60" s="79"/>
      <c r="AF60" s="80"/>
      <c r="AG60" s="11"/>
    </row>
    <row r="61" spans="1:33" ht="22.5" customHeight="1">
      <c r="A61" s="11"/>
      <c r="B61" s="75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7"/>
      <c r="Q61" s="77"/>
      <c r="R61" s="77"/>
      <c r="S61" s="77"/>
      <c r="T61" s="77"/>
      <c r="U61" s="77"/>
      <c r="V61" s="77"/>
      <c r="W61" s="77"/>
      <c r="X61" s="78"/>
      <c r="Y61" s="78"/>
      <c r="Z61" s="78"/>
      <c r="AA61" s="79"/>
      <c r="AB61" s="79"/>
      <c r="AC61" s="79"/>
      <c r="AD61" s="79"/>
      <c r="AE61" s="79"/>
      <c r="AF61" s="80"/>
      <c r="AG61" s="11"/>
    </row>
    <row r="62" spans="1:33" ht="22.5" customHeight="1">
      <c r="A62" s="11"/>
      <c r="B62" s="75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7"/>
      <c r="Q62" s="77"/>
      <c r="R62" s="77"/>
      <c r="S62" s="77"/>
      <c r="T62" s="77"/>
      <c r="U62" s="77"/>
      <c r="V62" s="77"/>
      <c r="W62" s="77"/>
      <c r="X62" s="78"/>
      <c r="Y62" s="78"/>
      <c r="Z62" s="78"/>
      <c r="AA62" s="79"/>
      <c r="AB62" s="79"/>
      <c r="AC62" s="79"/>
      <c r="AD62" s="79"/>
      <c r="AE62" s="79"/>
      <c r="AF62" s="80"/>
      <c r="AG62" s="11"/>
    </row>
    <row r="63" spans="1:33" ht="22.5" customHeight="1">
      <c r="A63" s="11"/>
      <c r="B63" s="75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7"/>
      <c r="Q63" s="77"/>
      <c r="R63" s="77"/>
      <c r="S63" s="77"/>
      <c r="T63" s="77"/>
      <c r="U63" s="77"/>
      <c r="V63" s="77"/>
      <c r="W63" s="77"/>
      <c r="X63" s="78"/>
      <c r="Y63" s="78"/>
      <c r="Z63" s="78"/>
      <c r="AA63" s="79"/>
      <c r="AB63" s="79"/>
      <c r="AC63" s="79"/>
      <c r="AD63" s="79"/>
      <c r="AE63" s="79"/>
      <c r="AF63" s="80"/>
      <c r="AG63" s="11"/>
    </row>
    <row r="64" spans="1:33" ht="22.5" customHeight="1">
      <c r="A64" s="11"/>
      <c r="B64" s="75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7"/>
      <c r="Q64" s="77"/>
      <c r="R64" s="77"/>
      <c r="S64" s="77"/>
      <c r="T64" s="77"/>
      <c r="U64" s="77"/>
      <c r="V64" s="77"/>
      <c r="W64" s="77"/>
      <c r="X64" s="78"/>
      <c r="Y64" s="78"/>
      <c r="Z64" s="78"/>
      <c r="AA64" s="79"/>
      <c r="AB64" s="79"/>
      <c r="AC64" s="79"/>
      <c r="AD64" s="79"/>
      <c r="AE64" s="79"/>
      <c r="AF64" s="80"/>
      <c r="AG64" s="11"/>
    </row>
    <row r="65" spans="1:33" ht="22.5" customHeight="1">
      <c r="A65" s="11"/>
      <c r="B65" s="75"/>
      <c r="C65" s="76"/>
      <c r="D65" s="76"/>
      <c r="E65" s="76"/>
      <c r="F65" s="76"/>
      <c r="G65" s="76"/>
      <c r="H65" s="76"/>
      <c r="I65" s="76"/>
      <c r="J65" s="76"/>
      <c r="K65" s="76"/>
      <c r="L65" s="76"/>
      <c r="M65" s="76"/>
      <c r="N65" s="76"/>
      <c r="O65" s="76"/>
      <c r="P65" s="77"/>
      <c r="Q65" s="77"/>
      <c r="R65" s="77"/>
      <c r="S65" s="77"/>
      <c r="T65" s="77"/>
      <c r="U65" s="77"/>
      <c r="V65" s="77"/>
      <c r="W65" s="77"/>
      <c r="X65" s="78"/>
      <c r="Y65" s="78"/>
      <c r="Z65" s="78"/>
      <c r="AA65" s="79"/>
      <c r="AB65" s="79"/>
      <c r="AC65" s="79"/>
      <c r="AD65" s="79"/>
      <c r="AE65" s="79"/>
      <c r="AF65" s="80"/>
      <c r="AG65" s="11"/>
    </row>
    <row r="66" spans="1:33" ht="22.5" customHeight="1">
      <c r="A66" s="11"/>
      <c r="B66" s="75"/>
      <c r="C66" s="76"/>
      <c r="D66" s="76"/>
      <c r="E66" s="76"/>
      <c r="F66" s="76"/>
      <c r="G66" s="76"/>
      <c r="H66" s="76"/>
      <c r="I66" s="76"/>
      <c r="J66" s="76"/>
      <c r="K66" s="76"/>
      <c r="L66" s="76"/>
      <c r="M66" s="76"/>
      <c r="N66" s="76"/>
      <c r="O66" s="76"/>
      <c r="P66" s="77"/>
      <c r="Q66" s="77"/>
      <c r="R66" s="77"/>
      <c r="S66" s="77"/>
      <c r="T66" s="77"/>
      <c r="U66" s="77"/>
      <c r="V66" s="77"/>
      <c r="W66" s="77"/>
      <c r="X66" s="78"/>
      <c r="Y66" s="78"/>
      <c r="Z66" s="78"/>
      <c r="AA66" s="79"/>
      <c r="AB66" s="79"/>
      <c r="AC66" s="79"/>
      <c r="AD66" s="79"/>
      <c r="AE66" s="79"/>
      <c r="AF66" s="80"/>
      <c r="AG66" s="11"/>
    </row>
    <row r="67" spans="1:33" ht="22.5" customHeight="1">
      <c r="A67" s="11"/>
      <c r="B67" s="75"/>
      <c r="C67" s="76"/>
      <c r="D67" s="76"/>
      <c r="E67" s="76"/>
      <c r="F67" s="76"/>
      <c r="G67" s="76"/>
      <c r="H67" s="76"/>
      <c r="I67" s="76"/>
      <c r="J67" s="76"/>
      <c r="K67" s="76"/>
      <c r="L67" s="76"/>
      <c r="M67" s="76"/>
      <c r="N67" s="76"/>
      <c r="O67" s="76"/>
      <c r="P67" s="77"/>
      <c r="Q67" s="77"/>
      <c r="R67" s="77"/>
      <c r="S67" s="77"/>
      <c r="T67" s="77"/>
      <c r="U67" s="77"/>
      <c r="V67" s="77"/>
      <c r="W67" s="77"/>
      <c r="X67" s="78"/>
      <c r="Y67" s="78"/>
      <c r="Z67" s="78"/>
      <c r="AA67" s="79"/>
      <c r="AB67" s="79"/>
      <c r="AC67" s="79"/>
      <c r="AD67" s="79"/>
      <c r="AE67" s="79"/>
      <c r="AF67" s="80"/>
      <c r="AG67" s="11"/>
    </row>
    <row r="68" spans="1:33" ht="22.5" customHeight="1">
      <c r="A68" s="11"/>
      <c r="B68" s="75"/>
      <c r="C68" s="76"/>
      <c r="D68" s="76"/>
      <c r="E68" s="76"/>
      <c r="F68" s="76"/>
      <c r="G68" s="76"/>
      <c r="H68" s="76"/>
      <c r="I68" s="76"/>
      <c r="J68" s="76"/>
      <c r="K68" s="76"/>
      <c r="L68" s="76"/>
      <c r="M68" s="76"/>
      <c r="N68" s="76"/>
      <c r="O68" s="76"/>
      <c r="P68" s="77"/>
      <c r="Q68" s="77"/>
      <c r="R68" s="77"/>
      <c r="S68" s="77"/>
      <c r="T68" s="77"/>
      <c r="U68" s="77"/>
      <c r="V68" s="77"/>
      <c r="W68" s="77"/>
      <c r="X68" s="78"/>
      <c r="Y68" s="78"/>
      <c r="Z68" s="78"/>
      <c r="AA68" s="79"/>
      <c r="AB68" s="79"/>
      <c r="AC68" s="79"/>
      <c r="AD68" s="79"/>
      <c r="AE68" s="79"/>
      <c r="AF68" s="80"/>
      <c r="AG68" s="11"/>
    </row>
    <row r="69" spans="1:33" ht="22.5" customHeight="1">
      <c r="A69" s="11"/>
      <c r="B69" s="75"/>
      <c r="C69" s="76"/>
      <c r="D69" s="76"/>
      <c r="E69" s="76"/>
      <c r="F69" s="76"/>
      <c r="G69" s="76"/>
      <c r="H69" s="76"/>
      <c r="I69" s="76"/>
      <c r="J69" s="76"/>
      <c r="K69" s="76"/>
      <c r="L69" s="76"/>
      <c r="M69" s="76"/>
      <c r="N69" s="76"/>
      <c r="O69" s="76"/>
      <c r="P69" s="77"/>
      <c r="Q69" s="77"/>
      <c r="R69" s="77"/>
      <c r="S69" s="77"/>
      <c r="T69" s="77"/>
      <c r="U69" s="77"/>
      <c r="V69" s="77"/>
      <c r="W69" s="77"/>
      <c r="X69" s="78"/>
      <c r="Y69" s="78"/>
      <c r="Z69" s="78"/>
      <c r="AA69" s="79"/>
      <c r="AB69" s="79"/>
      <c r="AC69" s="79"/>
      <c r="AD69" s="79"/>
      <c r="AE69" s="79"/>
      <c r="AF69" s="80"/>
      <c r="AG69" s="11"/>
    </row>
    <row r="70" spans="1:33" ht="22.5" customHeight="1">
      <c r="A70" s="11"/>
      <c r="B70" s="75"/>
      <c r="C70" s="76"/>
      <c r="D70" s="76"/>
      <c r="E70" s="76"/>
      <c r="F70" s="76"/>
      <c r="G70" s="76"/>
      <c r="H70" s="76"/>
      <c r="I70" s="76"/>
      <c r="J70" s="76"/>
      <c r="K70" s="76"/>
      <c r="L70" s="76"/>
      <c r="M70" s="76"/>
      <c r="N70" s="76"/>
      <c r="O70" s="76"/>
      <c r="P70" s="77"/>
      <c r="Q70" s="77"/>
      <c r="R70" s="77"/>
      <c r="S70" s="77"/>
      <c r="T70" s="77"/>
      <c r="U70" s="77"/>
      <c r="V70" s="77"/>
      <c r="W70" s="77"/>
      <c r="X70" s="78"/>
      <c r="Y70" s="78"/>
      <c r="Z70" s="78"/>
      <c r="AA70" s="79"/>
      <c r="AB70" s="79"/>
      <c r="AC70" s="79"/>
      <c r="AD70" s="79"/>
      <c r="AE70" s="79"/>
      <c r="AF70" s="80"/>
      <c r="AG70" s="11"/>
    </row>
    <row r="71" spans="1:33" ht="22.5" customHeight="1">
      <c r="A71" s="11"/>
      <c r="B71" s="75"/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7"/>
      <c r="Q71" s="77"/>
      <c r="R71" s="77"/>
      <c r="S71" s="77"/>
      <c r="T71" s="77"/>
      <c r="U71" s="77"/>
      <c r="V71" s="77"/>
      <c r="W71" s="77"/>
      <c r="X71" s="78"/>
      <c r="Y71" s="78"/>
      <c r="Z71" s="78"/>
      <c r="AA71" s="79"/>
      <c r="AB71" s="79"/>
      <c r="AC71" s="79"/>
      <c r="AD71" s="79"/>
      <c r="AE71" s="79"/>
      <c r="AF71" s="80"/>
      <c r="AG71" s="11"/>
    </row>
    <row r="72" spans="1:33" ht="22.5" customHeight="1">
      <c r="A72" s="11"/>
      <c r="B72" s="75"/>
      <c r="C72" s="76"/>
      <c r="D72" s="76"/>
      <c r="E72" s="76"/>
      <c r="F72" s="76"/>
      <c r="G72" s="76"/>
      <c r="H72" s="76"/>
      <c r="I72" s="76"/>
      <c r="J72" s="76"/>
      <c r="K72" s="76"/>
      <c r="L72" s="76"/>
      <c r="M72" s="76"/>
      <c r="N72" s="76"/>
      <c r="O72" s="76"/>
      <c r="P72" s="77"/>
      <c r="Q72" s="77"/>
      <c r="R72" s="77"/>
      <c r="S72" s="77"/>
      <c r="T72" s="77"/>
      <c r="U72" s="77"/>
      <c r="V72" s="77"/>
      <c r="W72" s="77"/>
      <c r="X72" s="78"/>
      <c r="Y72" s="78"/>
      <c r="Z72" s="78"/>
      <c r="AA72" s="79"/>
      <c r="AB72" s="79"/>
      <c r="AC72" s="79"/>
      <c r="AD72" s="79"/>
      <c r="AE72" s="79"/>
      <c r="AF72" s="80"/>
      <c r="AG72" s="11"/>
    </row>
    <row r="73" spans="1:33" ht="22.5" customHeight="1">
      <c r="A73" s="11"/>
      <c r="B73" s="75"/>
      <c r="C73" s="76"/>
      <c r="D73" s="76"/>
      <c r="E73" s="76"/>
      <c r="F73" s="76"/>
      <c r="G73" s="76"/>
      <c r="H73" s="76"/>
      <c r="I73" s="76"/>
      <c r="J73" s="76"/>
      <c r="K73" s="76"/>
      <c r="L73" s="76"/>
      <c r="M73" s="76"/>
      <c r="N73" s="76"/>
      <c r="O73" s="76"/>
      <c r="P73" s="77"/>
      <c r="Q73" s="77"/>
      <c r="R73" s="77"/>
      <c r="S73" s="77"/>
      <c r="T73" s="77"/>
      <c r="U73" s="77"/>
      <c r="V73" s="77"/>
      <c r="W73" s="77"/>
      <c r="X73" s="78"/>
      <c r="Y73" s="78"/>
      <c r="Z73" s="78"/>
      <c r="AA73" s="79"/>
      <c r="AB73" s="79"/>
      <c r="AC73" s="79"/>
      <c r="AD73" s="79"/>
      <c r="AE73" s="79"/>
      <c r="AF73" s="80"/>
      <c r="AG73" s="11"/>
    </row>
    <row r="74" spans="1:33" ht="22.5" customHeight="1">
      <c r="A74" s="11"/>
      <c r="B74" s="75"/>
      <c r="C74" s="76"/>
      <c r="D74" s="76"/>
      <c r="E74" s="76"/>
      <c r="F74" s="76"/>
      <c r="G74" s="76"/>
      <c r="H74" s="76"/>
      <c r="I74" s="76"/>
      <c r="J74" s="76"/>
      <c r="K74" s="76"/>
      <c r="L74" s="76"/>
      <c r="M74" s="76"/>
      <c r="N74" s="76"/>
      <c r="O74" s="76"/>
      <c r="P74" s="77"/>
      <c r="Q74" s="77"/>
      <c r="R74" s="77"/>
      <c r="S74" s="77"/>
      <c r="T74" s="77"/>
      <c r="U74" s="77"/>
      <c r="V74" s="77"/>
      <c r="W74" s="77"/>
      <c r="X74" s="78"/>
      <c r="Y74" s="78"/>
      <c r="Z74" s="78"/>
      <c r="AA74" s="79"/>
      <c r="AB74" s="79"/>
      <c r="AC74" s="79"/>
      <c r="AD74" s="79"/>
      <c r="AE74" s="79"/>
      <c r="AF74" s="80"/>
      <c r="AG74" s="11"/>
    </row>
    <row r="75" spans="1:33" ht="22.5" customHeight="1">
      <c r="A75" s="11"/>
      <c r="B75" s="75"/>
      <c r="C75" s="76"/>
      <c r="D75" s="76"/>
      <c r="E75" s="76"/>
      <c r="F75" s="76"/>
      <c r="G75" s="76"/>
      <c r="H75" s="76"/>
      <c r="I75" s="76"/>
      <c r="J75" s="76"/>
      <c r="K75" s="76"/>
      <c r="L75" s="76"/>
      <c r="M75" s="76"/>
      <c r="N75" s="76"/>
      <c r="O75" s="76"/>
      <c r="P75" s="77"/>
      <c r="Q75" s="77"/>
      <c r="R75" s="77"/>
      <c r="S75" s="77"/>
      <c r="T75" s="77"/>
      <c r="U75" s="77"/>
      <c r="V75" s="77"/>
      <c r="W75" s="77"/>
      <c r="X75" s="78"/>
      <c r="Y75" s="78"/>
      <c r="Z75" s="78"/>
      <c r="AA75" s="79"/>
      <c r="AB75" s="79"/>
      <c r="AC75" s="79"/>
      <c r="AD75" s="79"/>
      <c r="AE75" s="79"/>
      <c r="AF75" s="80"/>
      <c r="AG75" s="11"/>
    </row>
    <row r="76" spans="1:33" ht="22.5" customHeight="1">
      <c r="A76" s="11"/>
      <c r="B76" s="84"/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6"/>
      <c r="Q76" s="86"/>
      <c r="R76" s="86"/>
      <c r="S76" s="86"/>
      <c r="T76" s="86"/>
      <c r="U76" s="86"/>
      <c r="V76" s="86"/>
      <c r="W76" s="86"/>
      <c r="X76" s="87"/>
      <c r="Y76" s="87"/>
      <c r="Z76" s="87"/>
      <c r="AA76" s="88"/>
      <c r="AB76" s="88"/>
      <c r="AC76" s="88"/>
      <c r="AD76" s="88"/>
      <c r="AE76" s="88"/>
      <c r="AF76" s="89"/>
      <c r="AG76" s="11"/>
    </row>
    <row r="77" spans="1:33" ht="7.5" customHeight="1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</row>
  </sheetData>
  <sheetProtection algorithmName="SHA-512" hashValue="vqiHsGYBBlNwiRCDytVFVtbd2nrNVcPTIg7SUKA9cGLlJTNcU8i/O5FCvr5HxCBLY7zGPV+BaMrm3oyZFjwMEQ==" saltValue="c8vaXRACK3hZ+4zr0Jn6Lg==" spinCount="100000" sheet="1" selectLockedCells="1"/>
  <mergeCells count="276">
    <mergeCell ref="F5:O5"/>
    <mergeCell ref="F6:O6"/>
    <mergeCell ref="F7:O7"/>
    <mergeCell ref="F8:O8"/>
    <mergeCell ref="F9:O9"/>
    <mergeCell ref="V5:AF5"/>
    <mergeCell ref="V6:AF6"/>
    <mergeCell ref="V7:AF7"/>
    <mergeCell ref="V8:AF8"/>
    <mergeCell ref="V9:AF9"/>
    <mergeCell ref="S6:U6"/>
    <mergeCell ref="S7:U7"/>
    <mergeCell ref="S8:U8"/>
    <mergeCell ref="S9:U9"/>
    <mergeCell ref="B3:J3"/>
    <mergeCell ref="B36:O36"/>
    <mergeCell ref="P36:W36"/>
    <mergeCell ref="X36:Z36"/>
    <mergeCell ref="AA36:AF36"/>
    <mergeCell ref="B34:O34"/>
    <mergeCell ref="P34:W34"/>
    <mergeCell ref="X34:Z34"/>
    <mergeCell ref="AA34:AF34"/>
    <mergeCell ref="B35:O35"/>
    <mergeCell ref="P35:W35"/>
    <mergeCell ref="X35:Z35"/>
    <mergeCell ref="AA35:AF35"/>
    <mergeCell ref="B32:O32"/>
    <mergeCell ref="P32:W32"/>
    <mergeCell ref="X32:Z32"/>
    <mergeCell ref="AA32:AF32"/>
    <mergeCell ref="B33:O33"/>
    <mergeCell ref="P33:W33"/>
    <mergeCell ref="X33:Z33"/>
    <mergeCell ref="B6:E7"/>
    <mergeCell ref="B5:E5"/>
    <mergeCell ref="B8:E8"/>
    <mergeCell ref="B9:E9"/>
    <mergeCell ref="B76:O76"/>
    <mergeCell ref="P76:W76"/>
    <mergeCell ref="X76:Z76"/>
    <mergeCell ref="AA76:AF76"/>
    <mergeCell ref="B74:O74"/>
    <mergeCell ref="P74:W74"/>
    <mergeCell ref="X74:Z74"/>
    <mergeCell ref="AA74:AF74"/>
    <mergeCell ref="B75:O75"/>
    <mergeCell ref="P75:W75"/>
    <mergeCell ref="X75:Z75"/>
    <mergeCell ref="AA75:AF75"/>
    <mergeCell ref="B69:O69"/>
    <mergeCell ref="P69:W69"/>
    <mergeCell ref="X69:Z69"/>
    <mergeCell ref="AA69:AF69"/>
    <mergeCell ref="B66:O66"/>
    <mergeCell ref="P66:W66"/>
    <mergeCell ref="X66:Z66"/>
    <mergeCell ref="AA66:AF66"/>
    <mergeCell ref="B67:O67"/>
    <mergeCell ref="B21:O21"/>
    <mergeCell ref="P21:W21"/>
    <mergeCell ref="X21:Z21"/>
    <mergeCell ref="AA21:AF21"/>
    <mergeCell ref="B10:E10"/>
    <mergeCell ref="B11:E11"/>
    <mergeCell ref="B12:E12"/>
    <mergeCell ref="B68:O68"/>
    <mergeCell ref="P68:W68"/>
    <mergeCell ref="X68:Z68"/>
    <mergeCell ref="AA68:AF68"/>
    <mergeCell ref="R11:U12"/>
    <mergeCell ref="V11:AF12"/>
    <mergeCell ref="F11:O11"/>
    <mergeCell ref="F12:O12"/>
    <mergeCell ref="V10:AF10"/>
    <mergeCell ref="F10:O10"/>
    <mergeCell ref="S10:U10"/>
    <mergeCell ref="P67:W67"/>
    <mergeCell ref="X67:Z67"/>
    <mergeCell ref="AA67:AF67"/>
    <mergeCell ref="B64:O64"/>
    <mergeCell ref="P64:W64"/>
    <mergeCell ref="X64:Z64"/>
    <mergeCell ref="B73:O73"/>
    <mergeCell ref="P73:W73"/>
    <mergeCell ref="X73:Z73"/>
    <mergeCell ref="AA73:AF73"/>
    <mergeCell ref="B70:O70"/>
    <mergeCell ref="P70:W70"/>
    <mergeCell ref="X70:Z70"/>
    <mergeCell ref="AA70:AF70"/>
    <mergeCell ref="B71:O71"/>
    <mergeCell ref="P71:W71"/>
    <mergeCell ref="X71:Z71"/>
    <mergeCell ref="AA71:AF71"/>
    <mergeCell ref="B72:O72"/>
    <mergeCell ref="P72:W72"/>
    <mergeCell ref="X72:Z72"/>
    <mergeCell ref="AA72:AF72"/>
    <mergeCell ref="AA64:AF64"/>
    <mergeCell ref="B65:O65"/>
    <mergeCell ref="P65:W65"/>
    <mergeCell ref="X65:Z65"/>
    <mergeCell ref="AA65:AF65"/>
    <mergeCell ref="B62:O62"/>
    <mergeCell ref="P62:W62"/>
    <mergeCell ref="X62:Z62"/>
    <mergeCell ref="AA62:AF62"/>
    <mergeCell ref="B63:O63"/>
    <mergeCell ref="P63:W63"/>
    <mergeCell ref="X63:Z63"/>
    <mergeCell ref="AA63:AF63"/>
    <mergeCell ref="B60:O60"/>
    <mergeCell ref="P60:W60"/>
    <mergeCell ref="X60:Z60"/>
    <mergeCell ref="AA60:AF60"/>
    <mergeCell ref="B61:O61"/>
    <mergeCell ref="P61:W61"/>
    <mergeCell ref="X61:Z61"/>
    <mergeCell ref="AA61:AF61"/>
    <mergeCell ref="B58:O58"/>
    <mergeCell ref="P58:W58"/>
    <mergeCell ref="X58:Z58"/>
    <mergeCell ref="AA58:AF58"/>
    <mergeCell ref="B59:O59"/>
    <mergeCell ref="P59:W59"/>
    <mergeCell ref="X59:Z59"/>
    <mergeCell ref="AA59:AF59"/>
    <mergeCell ref="B56:O56"/>
    <mergeCell ref="P56:W56"/>
    <mergeCell ref="X56:Z56"/>
    <mergeCell ref="AA56:AF56"/>
    <mergeCell ref="B57:O57"/>
    <mergeCell ref="P57:W57"/>
    <mergeCell ref="X57:Z57"/>
    <mergeCell ref="AA57:AF57"/>
    <mergeCell ref="B54:O54"/>
    <mergeCell ref="P54:W54"/>
    <mergeCell ref="X54:Z54"/>
    <mergeCell ref="AA54:AF54"/>
    <mergeCell ref="B55:O55"/>
    <mergeCell ref="P55:W55"/>
    <mergeCell ref="X55:Z55"/>
    <mergeCell ref="AA55:AF55"/>
    <mergeCell ref="B52:O52"/>
    <mergeCell ref="P52:W52"/>
    <mergeCell ref="X52:Z52"/>
    <mergeCell ref="AA52:AF52"/>
    <mergeCell ref="B53:O53"/>
    <mergeCell ref="P53:W53"/>
    <mergeCell ref="X53:Z53"/>
    <mergeCell ref="AA53:AF53"/>
    <mergeCell ref="B50:O50"/>
    <mergeCell ref="P50:W50"/>
    <mergeCell ref="X50:Z50"/>
    <mergeCell ref="AA50:AF50"/>
    <mergeCell ref="B51:O51"/>
    <mergeCell ref="P51:W51"/>
    <mergeCell ref="X51:Z51"/>
    <mergeCell ref="AA51:AF51"/>
    <mergeCell ref="B48:O48"/>
    <mergeCell ref="P48:W48"/>
    <mergeCell ref="X48:Z48"/>
    <mergeCell ref="AA48:AF48"/>
    <mergeCell ref="B49:O49"/>
    <mergeCell ref="P49:W49"/>
    <mergeCell ref="X49:Z49"/>
    <mergeCell ref="AA49:AF49"/>
    <mergeCell ref="B46:O46"/>
    <mergeCell ref="P46:W46"/>
    <mergeCell ref="X46:Z46"/>
    <mergeCell ref="AA46:AF46"/>
    <mergeCell ref="B47:O47"/>
    <mergeCell ref="P47:W47"/>
    <mergeCell ref="X47:Z47"/>
    <mergeCell ref="AA47:AF47"/>
    <mergeCell ref="B45:O45"/>
    <mergeCell ref="P45:W45"/>
    <mergeCell ref="X45:Z45"/>
    <mergeCell ref="AA45:AF45"/>
    <mergeCell ref="B43:O43"/>
    <mergeCell ref="P43:W43"/>
    <mergeCell ref="X43:Z43"/>
    <mergeCell ref="AA43:AF43"/>
    <mergeCell ref="B44:O44"/>
    <mergeCell ref="P44:W44"/>
    <mergeCell ref="X44:Z44"/>
    <mergeCell ref="AA44:AF44"/>
    <mergeCell ref="B38:O38"/>
    <mergeCell ref="P38:W38"/>
    <mergeCell ref="X38:Z38"/>
    <mergeCell ref="AA38:AF38"/>
    <mergeCell ref="B42:O42"/>
    <mergeCell ref="P42:W42"/>
    <mergeCell ref="X42:Z42"/>
    <mergeCell ref="AA42:AF42"/>
    <mergeCell ref="B37:O37"/>
    <mergeCell ref="P37:W37"/>
    <mergeCell ref="X37:Z37"/>
    <mergeCell ref="AA37:AF37"/>
    <mergeCell ref="F40:O40"/>
    <mergeCell ref="AA40:AF40"/>
    <mergeCell ref="AA33:AF33"/>
    <mergeCell ref="B30:O30"/>
    <mergeCell ref="P30:W30"/>
    <mergeCell ref="X30:Z30"/>
    <mergeCell ref="AA30:AF30"/>
    <mergeCell ref="B31:O31"/>
    <mergeCell ref="P31:W31"/>
    <mergeCell ref="X31:Z31"/>
    <mergeCell ref="AA31:AF31"/>
    <mergeCell ref="B28:O28"/>
    <mergeCell ref="P28:W28"/>
    <mergeCell ref="X28:Z28"/>
    <mergeCell ref="AA28:AF28"/>
    <mergeCell ref="B29:O29"/>
    <mergeCell ref="P29:W29"/>
    <mergeCell ref="X29:Z29"/>
    <mergeCell ref="AA29:AF29"/>
    <mergeCell ref="B26:O26"/>
    <mergeCell ref="P26:W26"/>
    <mergeCell ref="X26:Z26"/>
    <mergeCell ref="AA26:AF26"/>
    <mergeCell ref="B27:O27"/>
    <mergeCell ref="P27:W27"/>
    <mergeCell ref="X27:Z27"/>
    <mergeCell ref="AA27:AF27"/>
    <mergeCell ref="B24:O24"/>
    <mergeCell ref="P24:W24"/>
    <mergeCell ref="X24:Z24"/>
    <mergeCell ref="AA24:AF24"/>
    <mergeCell ref="B25:O25"/>
    <mergeCell ref="P25:W25"/>
    <mergeCell ref="X25:Z25"/>
    <mergeCell ref="AA25:AF25"/>
    <mergeCell ref="B22:O22"/>
    <mergeCell ref="P22:W22"/>
    <mergeCell ref="X22:Z22"/>
    <mergeCell ref="AA22:AF22"/>
    <mergeCell ref="B23:O23"/>
    <mergeCell ref="P23:W23"/>
    <mergeCell ref="X23:Z23"/>
    <mergeCell ref="AA23:AF23"/>
    <mergeCell ref="AA20:AF20"/>
    <mergeCell ref="B17:O17"/>
    <mergeCell ref="P17:W17"/>
    <mergeCell ref="X17:Z17"/>
    <mergeCell ref="AA17:AF17"/>
    <mergeCell ref="B18:O18"/>
    <mergeCell ref="P18:W18"/>
    <mergeCell ref="X18:Z18"/>
    <mergeCell ref="AA18:AF18"/>
    <mergeCell ref="Z3:AF3"/>
    <mergeCell ref="C1:AF1"/>
    <mergeCell ref="R5:R10"/>
    <mergeCell ref="S5:U5"/>
    <mergeCell ref="B40:E40"/>
    <mergeCell ref="B15:O15"/>
    <mergeCell ref="P15:W15"/>
    <mergeCell ref="X15:Z15"/>
    <mergeCell ref="AA15:AF15"/>
    <mergeCell ref="B16:O16"/>
    <mergeCell ref="P16:W16"/>
    <mergeCell ref="X16:Z16"/>
    <mergeCell ref="AA16:AF16"/>
    <mergeCell ref="B14:O14"/>
    <mergeCell ref="X14:Z14"/>
    <mergeCell ref="AA14:AF14"/>
    <mergeCell ref="P14:W14"/>
    <mergeCell ref="B19:O19"/>
    <mergeCell ref="P19:W19"/>
    <mergeCell ref="X19:Z19"/>
    <mergeCell ref="AA19:AF19"/>
    <mergeCell ref="B20:O20"/>
    <mergeCell ref="P20:W20"/>
    <mergeCell ref="X20:Z20"/>
  </mergeCells>
  <phoneticPr fontId="2"/>
  <printOptions horizontalCentered="1"/>
  <pageMargins left="0.47244094488188981" right="0.47244094488188981" top="0.59055118110236227" bottom="0.47244094488188981" header="0.31496062992125984" footer="0.31496062992125984"/>
  <pageSetup paperSize="9" fitToHeight="0" orientation="portrait" blackAndWhite="1" r:id="rId1"/>
  <headerFooter>
    <oddFooter>&amp;R2025.11.05改定</oddFooter>
  </headerFooter>
  <rowBreaks count="1" manualBreakCount="1">
    <brk id="39" max="32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976F9C-4348-4569-8517-F79D2156B9FF}">
  <sheetPr codeName="Sheet4">
    <tabColor rgb="FFFFC000"/>
    <pageSetUpPr fitToPage="1"/>
  </sheetPr>
  <dimension ref="A1:AR46"/>
  <sheetViews>
    <sheetView showGridLines="0" showZeros="0" view="pageBreakPreview" topLeftCell="A4" zoomScaleNormal="175" zoomScaleSheetLayoutView="100" workbookViewId="0">
      <selection activeCell="Z4" sqref="Z4:AF4"/>
    </sheetView>
  </sheetViews>
  <sheetFormatPr defaultColWidth="3.125" defaultRowHeight="22.5" customHeight="1"/>
  <cols>
    <col min="1" max="1" width="1.125" style="9" customWidth="1"/>
    <col min="2" max="32" width="3" style="9" customWidth="1"/>
    <col min="33" max="33" width="1.125" style="9" customWidth="1"/>
    <col min="34" max="54" width="3.125" style="9"/>
    <col min="55" max="55" width="3.125" style="9" customWidth="1"/>
    <col min="56" max="16384" width="3.125" style="9"/>
  </cols>
  <sheetData>
    <row r="1" spans="1:38" ht="6.75" customHeight="1" thickBot="1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</row>
    <row r="2" spans="1:38" ht="22.5" customHeight="1" thickTop="1" thickBot="1">
      <c r="A2" s="11"/>
      <c r="B2" s="193" t="s">
        <v>90</v>
      </c>
      <c r="C2" s="194"/>
      <c r="D2" s="194"/>
      <c r="E2" s="194"/>
      <c r="F2" s="194"/>
      <c r="G2" s="195"/>
      <c r="H2" s="55"/>
      <c r="I2" s="55"/>
      <c r="J2" s="55"/>
      <c r="K2" s="55"/>
      <c r="L2" s="55"/>
      <c r="M2" s="55"/>
      <c r="N2" s="61" t="s">
        <v>89</v>
      </c>
      <c r="O2" s="61"/>
      <c r="P2" s="61"/>
      <c r="Q2" s="61"/>
      <c r="R2" s="61"/>
      <c r="S2" s="61"/>
      <c r="T2" s="61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11"/>
    </row>
    <row r="3" spans="1:38" ht="10.5" customHeight="1" thickTop="1" thickBot="1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</row>
    <row r="4" spans="1:38" ht="22.5" customHeight="1" thickTop="1">
      <c r="A4" s="11"/>
      <c r="B4" s="113" t="s">
        <v>94</v>
      </c>
      <c r="C4" s="113"/>
      <c r="D4" s="113"/>
      <c r="E4" s="113"/>
      <c r="F4" s="113"/>
      <c r="G4" s="113"/>
      <c r="H4" s="113"/>
      <c r="I4" s="113"/>
      <c r="J4" s="113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2"/>
      <c r="Y4" s="13" t="s">
        <v>39</v>
      </c>
      <c r="Z4" s="60">
        <v>45889</v>
      </c>
      <c r="AA4" s="60"/>
      <c r="AB4" s="60"/>
      <c r="AC4" s="60"/>
      <c r="AD4" s="60"/>
      <c r="AE4" s="60"/>
      <c r="AF4" s="60"/>
      <c r="AG4" s="11"/>
      <c r="AI4" s="185" t="s">
        <v>21</v>
      </c>
      <c r="AJ4" s="186"/>
      <c r="AK4" s="186"/>
      <c r="AL4" s="187"/>
    </row>
    <row r="5" spans="1:38" ht="22.5" customHeight="1" thickBot="1">
      <c r="A5" s="11"/>
      <c r="B5" s="18" t="s">
        <v>36</v>
      </c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I5" s="188">
        <v>0.1</v>
      </c>
      <c r="AJ5" s="189"/>
      <c r="AK5" s="189"/>
      <c r="AL5" s="190"/>
    </row>
    <row r="6" spans="1:38" ht="16.5" customHeight="1" thickTop="1">
      <c r="A6" s="11"/>
      <c r="B6" s="191" t="s">
        <v>40</v>
      </c>
      <c r="C6" s="192"/>
      <c r="D6" s="192"/>
      <c r="E6" s="192"/>
      <c r="F6" s="116" t="str">
        <f>IF(基本データ入力!C15="","",DBCS(基本データ入力!C15))</f>
        <v/>
      </c>
      <c r="G6" s="116"/>
      <c r="H6" s="116"/>
      <c r="I6" s="116"/>
      <c r="J6" s="116"/>
      <c r="K6" s="116"/>
      <c r="L6" s="116"/>
      <c r="M6" s="116"/>
      <c r="N6" s="116"/>
      <c r="O6" s="116"/>
      <c r="P6" s="15"/>
      <c r="Q6" s="11"/>
      <c r="R6" s="19" t="s">
        <v>61</v>
      </c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</row>
    <row r="7" spans="1:38" ht="16.5" customHeight="1">
      <c r="A7" s="11"/>
      <c r="B7" s="196" t="s">
        <v>37</v>
      </c>
      <c r="C7" s="197"/>
      <c r="D7" s="197"/>
      <c r="E7" s="197"/>
      <c r="F7" s="107" t="str">
        <f>IF(基本データ入力!C7="","",基本データ入力!C7)</f>
        <v/>
      </c>
      <c r="G7" s="107"/>
      <c r="H7" s="107"/>
      <c r="I7" s="107"/>
      <c r="J7" s="107"/>
      <c r="K7" s="107"/>
      <c r="L7" s="107"/>
      <c r="M7" s="107"/>
      <c r="N7" s="107"/>
      <c r="O7" s="107"/>
      <c r="P7" s="16"/>
      <c r="Q7" s="11"/>
      <c r="R7" s="22" t="s">
        <v>59</v>
      </c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</row>
    <row r="8" spans="1:38" ht="16.5" customHeight="1">
      <c r="A8" s="11"/>
      <c r="B8" s="196"/>
      <c r="C8" s="197"/>
      <c r="D8" s="197"/>
      <c r="E8" s="197"/>
      <c r="F8" s="107" t="str">
        <f>IF(基本データ入力!C8="","",基本データ入力!C8)</f>
        <v/>
      </c>
      <c r="G8" s="107"/>
      <c r="H8" s="107"/>
      <c r="I8" s="107"/>
      <c r="J8" s="107"/>
      <c r="K8" s="107"/>
      <c r="L8" s="107"/>
      <c r="M8" s="107"/>
      <c r="N8" s="107"/>
      <c r="O8" s="107"/>
      <c r="P8" s="16"/>
      <c r="Q8" s="11"/>
      <c r="R8" s="22" t="s">
        <v>58</v>
      </c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</row>
    <row r="9" spans="1:38" ht="16.5" customHeight="1">
      <c r="A9" s="11"/>
      <c r="B9" s="196" t="s">
        <v>1</v>
      </c>
      <c r="C9" s="197"/>
      <c r="D9" s="197"/>
      <c r="E9" s="197"/>
      <c r="F9" s="117" t="str">
        <f>IF(基本データ入力!C5="","",基本データ入力!C5)</f>
        <v/>
      </c>
      <c r="G9" s="117"/>
      <c r="H9" s="117"/>
      <c r="I9" s="117"/>
      <c r="J9" s="117"/>
      <c r="K9" s="117"/>
      <c r="L9" s="117"/>
      <c r="M9" s="117"/>
      <c r="N9" s="117"/>
      <c r="O9" s="117"/>
      <c r="P9" s="16"/>
      <c r="Q9" s="11"/>
      <c r="R9" s="14" t="s">
        <v>60</v>
      </c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</row>
    <row r="10" spans="1:38" ht="16.5" customHeight="1">
      <c r="A10" s="11"/>
      <c r="B10" s="196" t="s">
        <v>2</v>
      </c>
      <c r="C10" s="197"/>
      <c r="D10" s="197"/>
      <c r="E10" s="197"/>
      <c r="F10" s="107" t="str">
        <f>IF(基本データ入力!C11="","",基本データ入力!C11)</f>
        <v/>
      </c>
      <c r="G10" s="107"/>
      <c r="H10" s="107"/>
      <c r="I10" s="107"/>
      <c r="J10" s="107"/>
      <c r="K10" s="107"/>
      <c r="L10" s="107"/>
      <c r="M10" s="107"/>
      <c r="N10" s="107"/>
      <c r="O10" s="107"/>
      <c r="P10" s="16"/>
      <c r="Q10" s="11"/>
      <c r="R10" s="14" t="s">
        <v>62</v>
      </c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</row>
    <row r="11" spans="1:38" ht="16.5" customHeight="1">
      <c r="A11" s="11"/>
      <c r="B11" s="196" t="s">
        <v>88</v>
      </c>
      <c r="C11" s="197"/>
      <c r="D11" s="197"/>
      <c r="E11" s="197"/>
      <c r="F11" s="107" t="str">
        <f>DBCS(IF(基本データ入力!C16="","",基本データ入力!C16))</f>
        <v/>
      </c>
      <c r="G11" s="107"/>
      <c r="H11" s="107"/>
      <c r="I11" s="107"/>
      <c r="J11" s="107"/>
      <c r="K11" s="107"/>
      <c r="L11" s="107"/>
      <c r="M11" s="107"/>
      <c r="N11" s="107"/>
      <c r="O11" s="107"/>
      <c r="P11" s="16"/>
      <c r="Q11" s="11"/>
      <c r="R11" s="14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</row>
    <row r="12" spans="1:38" ht="16.5" customHeight="1">
      <c r="A12" s="11"/>
      <c r="B12" s="196" t="s">
        <v>20</v>
      </c>
      <c r="C12" s="197"/>
      <c r="D12" s="197"/>
      <c r="E12" s="197"/>
      <c r="F12" s="107" t="str">
        <f>DBCS(IF(基本データ入力!C17="","",基本データ入力!C17))</f>
        <v/>
      </c>
      <c r="G12" s="107"/>
      <c r="H12" s="107"/>
      <c r="I12" s="107"/>
      <c r="J12" s="107"/>
      <c r="K12" s="107"/>
      <c r="L12" s="107"/>
      <c r="M12" s="107"/>
      <c r="N12" s="107"/>
      <c r="O12" s="107"/>
      <c r="P12" s="16"/>
      <c r="Q12" s="11"/>
      <c r="R12" s="175" t="s">
        <v>91</v>
      </c>
      <c r="S12" s="176"/>
      <c r="T12" s="176"/>
      <c r="U12" s="176"/>
      <c r="V12" s="176"/>
      <c r="W12" s="177"/>
      <c r="X12" s="181">
        <f>Z32</f>
        <v>0</v>
      </c>
      <c r="Y12" s="181"/>
      <c r="Z12" s="181"/>
      <c r="AA12" s="181"/>
      <c r="AB12" s="181"/>
      <c r="AC12" s="181"/>
      <c r="AD12" s="181"/>
      <c r="AE12" s="181"/>
      <c r="AF12" s="182"/>
      <c r="AG12" s="11"/>
    </row>
    <row r="13" spans="1:38" ht="16.5" customHeight="1">
      <c r="A13" s="11"/>
      <c r="B13" s="198" t="s">
        <v>38</v>
      </c>
      <c r="C13" s="199"/>
      <c r="D13" s="199"/>
      <c r="E13" s="199"/>
      <c r="F13" s="108" t="str">
        <f>DBCS(IF(基本データ入力!C12="","",基本データ入力!C12))</f>
        <v/>
      </c>
      <c r="G13" s="108"/>
      <c r="H13" s="108"/>
      <c r="I13" s="108"/>
      <c r="J13" s="108"/>
      <c r="K13" s="108"/>
      <c r="L13" s="108"/>
      <c r="M13" s="108"/>
      <c r="N13" s="108"/>
      <c r="O13" s="108"/>
      <c r="P13" s="17"/>
      <c r="Q13" s="11"/>
      <c r="R13" s="178"/>
      <c r="S13" s="179"/>
      <c r="T13" s="179"/>
      <c r="U13" s="179"/>
      <c r="V13" s="179"/>
      <c r="W13" s="180"/>
      <c r="X13" s="183"/>
      <c r="Y13" s="183"/>
      <c r="Z13" s="183"/>
      <c r="AA13" s="183"/>
      <c r="AB13" s="183"/>
      <c r="AC13" s="183"/>
      <c r="AD13" s="183"/>
      <c r="AE13" s="183"/>
      <c r="AF13" s="184"/>
      <c r="AG13" s="11"/>
    </row>
    <row r="14" spans="1:38" ht="10.5" customHeight="1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</row>
    <row r="15" spans="1:38" ht="26.25" customHeight="1">
      <c r="A15" s="11"/>
      <c r="B15" s="200" t="s">
        <v>49</v>
      </c>
      <c r="C15" s="201"/>
      <c r="D15" s="201"/>
      <c r="E15" s="201"/>
      <c r="F15" s="201"/>
      <c r="G15" s="201"/>
      <c r="H15" s="202"/>
      <c r="I15" s="203"/>
      <c r="J15" s="203"/>
      <c r="K15" s="203"/>
      <c r="L15" s="203"/>
      <c r="M15" s="203"/>
      <c r="N15" s="203"/>
      <c r="O15" s="203"/>
      <c r="P15" s="203"/>
      <c r="Q15" s="203"/>
      <c r="R15" s="203"/>
      <c r="S15" s="203"/>
      <c r="T15" s="203"/>
      <c r="U15" s="203"/>
      <c r="V15" s="203"/>
      <c r="W15" s="203"/>
      <c r="X15" s="203"/>
      <c r="Y15" s="203"/>
      <c r="Z15" s="203"/>
      <c r="AA15" s="203"/>
      <c r="AB15" s="203"/>
      <c r="AC15" s="203"/>
      <c r="AD15" s="203"/>
      <c r="AE15" s="203"/>
      <c r="AF15" s="204"/>
      <c r="AG15" s="11"/>
    </row>
    <row r="16" spans="1:38" ht="26.25" customHeight="1">
      <c r="A16" s="11"/>
      <c r="B16" s="205" t="s">
        <v>34</v>
      </c>
      <c r="C16" s="206"/>
      <c r="D16" s="206"/>
      <c r="E16" s="206"/>
      <c r="F16" s="206"/>
      <c r="G16" s="206"/>
      <c r="H16" s="202"/>
      <c r="I16" s="203"/>
      <c r="J16" s="203"/>
      <c r="K16" s="203"/>
      <c r="L16" s="203"/>
      <c r="M16" s="203"/>
      <c r="N16" s="203"/>
      <c r="O16" s="203"/>
      <c r="P16" s="207"/>
      <c r="Q16" s="200" t="s">
        <v>31</v>
      </c>
      <c r="R16" s="201"/>
      <c r="S16" s="201"/>
      <c r="T16" s="201"/>
      <c r="U16" s="201"/>
      <c r="V16" s="201"/>
      <c r="W16" s="208"/>
      <c r="X16" s="208"/>
      <c r="Y16" s="208"/>
      <c r="Z16" s="208"/>
      <c r="AA16" s="208"/>
      <c r="AB16" s="208"/>
      <c r="AC16" s="208"/>
      <c r="AD16" s="208"/>
      <c r="AE16" s="208"/>
      <c r="AF16" s="209"/>
      <c r="AG16" s="11"/>
    </row>
    <row r="17" spans="1:44" ht="10.5" customHeight="1">
      <c r="A17" s="11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</row>
    <row r="18" spans="1:44" ht="26.25" customHeight="1">
      <c r="A18" s="11"/>
      <c r="B18" s="168" t="s">
        <v>99</v>
      </c>
      <c r="C18" s="169"/>
      <c r="D18" s="169"/>
      <c r="E18" s="169"/>
      <c r="F18" s="169"/>
      <c r="G18" s="169"/>
      <c r="H18" s="170"/>
      <c r="I18" s="170"/>
      <c r="J18" s="170"/>
      <c r="K18" s="170"/>
      <c r="L18" s="170"/>
      <c r="M18" s="170"/>
      <c r="N18" s="170"/>
      <c r="O18" s="170"/>
      <c r="P18" s="171"/>
      <c r="Q18" s="200" t="s">
        <v>121</v>
      </c>
      <c r="R18" s="201"/>
      <c r="S18" s="201"/>
      <c r="T18" s="201"/>
      <c r="U18" s="201"/>
      <c r="V18" s="201"/>
      <c r="W18" s="210">
        <f>COUNTA(AM21:AR32)+1</f>
        <v>1</v>
      </c>
      <c r="X18" s="211"/>
      <c r="Y18" s="211"/>
      <c r="Z18" s="212" t="s">
        <v>100</v>
      </c>
      <c r="AA18" s="213"/>
      <c r="AB18" s="11"/>
      <c r="AC18" s="11"/>
      <c r="AD18" s="11"/>
      <c r="AE18" s="11"/>
      <c r="AF18" s="11"/>
      <c r="AG18" s="11"/>
    </row>
    <row r="19" spans="1:44" ht="10.5" customHeight="1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</row>
    <row r="20" spans="1:44" ht="22.5" customHeight="1">
      <c r="A20" s="11"/>
      <c r="B20" s="226" t="s">
        <v>48</v>
      </c>
      <c r="C20" s="223"/>
      <c r="D20" s="223"/>
      <c r="E20" s="223" t="s">
        <v>51</v>
      </c>
      <c r="F20" s="223"/>
      <c r="G20" s="223"/>
      <c r="H20" s="223"/>
      <c r="I20" s="223"/>
      <c r="J20" s="223"/>
      <c r="K20" s="223"/>
      <c r="L20" s="223"/>
      <c r="M20" s="223"/>
      <c r="N20" s="223"/>
      <c r="O20" s="223"/>
      <c r="P20" s="223"/>
      <c r="Q20" s="201" t="s">
        <v>95</v>
      </c>
      <c r="R20" s="201"/>
      <c r="S20" s="201"/>
      <c r="T20" s="201"/>
      <c r="U20" s="201"/>
      <c r="V20" s="201"/>
      <c r="W20" s="201"/>
      <c r="X20" s="224" t="s">
        <v>96</v>
      </c>
      <c r="Y20" s="224"/>
      <c r="Z20" s="223" t="s">
        <v>50</v>
      </c>
      <c r="AA20" s="223"/>
      <c r="AB20" s="223"/>
      <c r="AC20" s="223"/>
      <c r="AD20" s="223"/>
      <c r="AE20" s="223"/>
      <c r="AF20" s="225"/>
      <c r="AG20" s="11"/>
      <c r="AI20" s="130" t="s">
        <v>101</v>
      </c>
      <c r="AJ20" s="131"/>
      <c r="AK20" s="131"/>
      <c r="AL20" s="132"/>
      <c r="AM20" s="133" t="s">
        <v>105</v>
      </c>
      <c r="AN20" s="134"/>
      <c r="AO20" s="134"/>
      <c r="AP20" s="134"/>
      <c r="AQ20" s="134"/>
      <c r="AR20" s="135"/>
    </row>
    <row r="21" spans="1:44" ht="21.75" customHeight="1">
      <c r="A21" s="11"/>
      <c r="B21" s="136"/>
      <c r="C21" s="137"/>
      <c r="D21" s="138"/>
      <c r="E21" s="214"/>
      <c r="F21" s="215"/>
      <c r="G21" s="215"/>
      <c r="H21" s="215"/>
      <c r="I21" s="215"/>
      <c r="J21" s="215"/>
      <c r="K21" s="215"/>
      <c r="L21" s="215"/>
      <c r="M21" s="215"/>
      <c r="N21" s="215"/>
      <c r="O21" s="215"/>
      <c r="P21" s="216"/>
      <c r="Q21" s="217"/>
      <c r="R21" s="218"/>
      <c r="S21" s="218"/>
      <c r="T21" s="218"/>
      <c r="U21" s="218"/>
      <c r="V21" s="218"/>
      <c r="W21" s="219"/>
      <c r="X21" s="220" t="str">
        <f>IF(Z21="","",Z21/Q21)</f>
        <v/>
      </c>
      <c r="Y21" s="221"/>
      <c r="Z21" s="217"/>
      <c r="AA21" s="218"/>
      <c r="AB21" s="218"/>
      <c r="AC21" s="218"/>
      <c r="AD21" s="218"/>
      <c r="AE21" s="218"/>
      <c r="AF21" s="222"/>
      <c r="AG21" s="11"/>
      <c r="AI21" s="136"/>
      <c r="AJ21" s="137"/>
      <c r="AK21" s="137"/>
      <c r="AL21" s="138"/>
      <c r="AM21" s="139"/>
      <c r="AN21" s="140"/>
      <c r="AO21" s="140"/>
      <c r="AP21" s="140"/>
      <c r="AQ21" s="140"/>
      <c r="AR21" s="141"/>
    </row>
    <row r="22" spans="1:44" ht="21.75" customHeight="1">
      <c r="A22" s="11"/>
      <c r="B22" s="124"/>
      <c r="C22" s="125"/>
      <c r="D22" s="126"/>
      <c r="E22" s="172"/>
      <c r="F22" s="173"/>
      <c r="G22" s="173"/>
      <c r="H22" s="173"/>
      <c r="I22" s="173"/>
      <c r="J22" s="173"/>
      <c r="K22" s="173"/>
      <c r="L22" s="173"/>
      <c r="M22" s="173"/>
      <c r="N22" s="173"/>
      <c r="O22" s="173"/>
      <c r="P22" s="174"/>
      <c r="Q22" s="147"/>
      <c r="R22" s="148"/>
      <c r="S22" s="148"/>
      <c r="T22" s="148"/>
      <c r="U22" s="148"/>
      <c r="V22" s="148"/>
      <c r="W22" s="149"/>
      <c r="X22" s="150" t="str">
        <f>IF(Z22="","",Z22/Q22)</f>
        <v/>
      </c>
      <c r="Y22" s="151"/>
      <c r="Z22" s="147"/>
      <c r="AA22" s="148"/>
      <c r="AB22" s="148"/>
      <c r="AC22" s="148"/>
      <c r="AD22" s="148"/>
      <c r="AE22" s="148"/>
      <c r="AF22" s="152"/>
      <c r="AG22" s="11"/>
      <c r="AI22" s="124"/>
      <c r="AJ22" s="125"/>
      <c r="AK22" s="125"/>
      <c r="AL22" s="126"/>
      <c r="AM22" s="127"/>
      <c r="AN22" s="128"/>
      <c r="AO22" s="128"/>
      <c r="AP22" s="128"/>
      <c r="AQ22" s="128"/>
      <c r="AR22" s="129"/>
    </row>
    <row r="23" spans="1:44" ht="21.75" customHeight="1">
      <c r="A23" s="11"/>
      <c r="B23" s="124"/>
      <c r="C23" s="125"/>
      <c r="D23" s="126"/>
      <c r="E23" s="172"/>
      <c r="F23" s="173"/>
      <c r="G23" s="173"/>
      <c r="H23" s="173"/>
      <c r="I23" s="173"/>
      <c r="J23" s="173"/>
      <c r="K23" s="173"/>
      <c r="L23" s="173"/>
      <c r="M23" s="173"/>
      <c r="N23" s="173"/>
      <c r="O23" s="173"/>
      <c r="P23" s="174"/>
      <c r="Q23" s="147"/>
      <c r="R23" s="148"/>
      <c r="S23" s="148"/>
      <c r="T23" s="148"/>
      <c r="U23" s="148"/>
      <c r="V23" s="148"/>
      <c r="W23" s="149"/>
      <c r="X23" s="150" t="str">
        <f t="shared" ref="X23:X25" si="0">IF(Z23="","",Z23/Q23)</f>
        <v/>
      </c>
      <c r="Y23" s="151"/>
      <c r="Z23" s="147"/>
      <c r="AA23" s="148"/>
      <c r="AB23" s="148"/>
      <c r="AC23" s="148"/>
      <c r="AD23" s="148"/>
      <c r="AE23" s="148"/>
      <c r="AF23" s="152"/>
      <c r="AG23" s="11"/>
      <c r="AI23" s="124"/>
      <c r="AJ23" s="125"/>
      <c r="AK23" s="125"/>
      <c r="AL23" s="126"/>
      <c r="AM23" s="127"/>
      <c r="AN23" s="128"/>
      <c r="AO23" s="128"/>
      <c r="AP23" s="128"/>
      <c r="AQ23" s="128"/>
      <c r="AR23" s="129"/>
    </row>
    <row r="24" spans="1:44" ht="21.75" customHeight="1">
      <c r="A24" s="11"/>
      <c r="B24" s="124"/>
      <c r="C24" s="125"/>
      <c r="D24" s="126"/>
      <c r="E24" s="172"/>
      <c r="F24" s="173"/>
      <c r="G24" s="173"/>
      <c r="H24" s="173"/>
      <c r="I24" s="173"/>
      <c r="J24" s="173"/>
      <c r="K24" s="173"/>
      <c r="L24" s="173"/>
      <c r="M24" s="173"/>
      <c r="N24" s="173"/>
      <c r="O24" s="173"/>
      <c r="P24" s="174"/>
      <c r="Q24" s="147"/>
      <c r="R24" s="148"/>
      <c r="S24" s="148"/>
      <c r="T24" s="148"/>
      <c r="U24" s="148"/>
      <c r="V24" s="148"/>
      <c r="W24" s="149"/>
      <c r="X24" s="150" t="str">
        <f t="shared" si="0"/>
        <v/>
      </c>
      <c r="Y24" s="151"/>
      <c r="Z24" s="147"/>
      <c r="AA24" s="148"/>
      <c r="AB24" s="148"/>
      <c r="AC24" s="148"/>
      <c r="AD24" s="148"/>
      <c r="AE24" s="148"/>
      <c r="AF24" s="152"/>
      <c r="AG24" s="11"/>
      <c r="AI24" s="124"/>
      <c r="AJ24" s="125"/>
      <c r="AK24" s="125"/>
      <c r="AL24" s="126"/>
      <c r="AM24" s="127"/>
      <c r="AN24" s="128"/>
      <c r="AO24" s="128"/>
      <c r="AP24" s="128"/>
      <c r="AQ24" s="128"/>
      <c r="AR24" s="129"/>
    </row>
    <row r="25" spans="1:44" ht="21.75" customHeight="1">
      <c r="A25" s="11"/>
      <c r="B25" s="237"/>
      <c r="C25" s="238"/>
      <c r="D25" s="239"/>
      <c r="E25" s="252"/>
      <c r="F25" s="253"/>
      <c r="G25" s="253"/>
      <c r="H25" s="253"/>
      <c r="I25" s="253"/>
      <c r="J25" s="253"/>
      <c r="K25" s="253"/>
      <c r="L25" s="253"/>
      <c r="M25" s="253"/>
      <c r="N25" s="253"/>
      <c r="O25" s="253"/>
      <c r="P25" s="254"/>
      <c r="Q25" s="147"/>
      <c r="R25" s="148"/>
      <c r="S25" s="148"/>
      <c r="T25" s="148"/>
      <c r="U25" s="148"/>
      <c r="V25" s="148"/>
      <c r="W25" s="149"/>
      <c r="X25" s="150" t="str">
        <f t="shared" si="0"/>
        <v/>
      </c>
      <c r="Y25" s="151"/>
      <c r="Z25" s="147"/>
      <c r="AA25" s="148"/>
      <c r="AB25" s="148"/>
      <c r="AC25" s="148"/>
      <c r="AD25" s="148"/>
      <c r="AE25" s="148"/>
      <c r="AF25" s="152"/>
      <c r="AG25" s="11"/>
      <c r="AI25" s="124"/>
      <c r="AJ25" s="125"/>
      <c r="AK25" s="125"/>
      <c r="AL25" s="126"/>
      <c r="AM25" s="127"/>
      <c r="AN25" s="128"/>
      <c r="AO25" s="128"/>
      <c r="AP25" s="128"/>
      <c r="AQ25" s="128"/>
      <c r="AR25" s="129"/>
    </row>
    <row r="26" spans="1:44" ht="21.75" customHeight="1">
      <c r="A26" s="11"/>
      <c r="B26" s="255" t="s">
        <v>106</v>
      </c>
      <c r="C26" s="255"/>
      <c r="D26" s="255"/>
      <c r="E26" s="255"/>
      <c r="F26" s="255"/>
      <c r="G26" s="255"/>
      <c r="H26" s="256"/>
      <c r="I26" s="257"/>
      <c r="J26" s="258"/>
      <c r="K26" s="258"/>
      <c r="L26" s="258"/>
      <c r="M26" s="258"/>
      <c r="N26" s="258"/>
      <c r="O26" s="258"/>
      <c r="P26" s="259"/>
      <c r="Q26" s="153"/>
      <c r="R26" s="153"/>
      <c r="S26" s="153"/>
      <c r="T26" s="153"/>
      <c r="U26" s="153"/>
      <c r="V26" s="153"/>
      <c r="W26" s="154"/>
      <c r="X26" s="155" t="str">
        <f t="shared" ref="X26" si="1">IF(Z26="","",Z26/Q26)</f>
        <v/>
      </c>
      <c r="Y26" s="156"/>
      <c r="Z26" s="157"/>
      <c r="AA26" s="153"/>
      <c r="AB26" s="153"/>
      <c r="AC26" s="153"/>
      <c r="AD26" s="153"/>
      <c r="AE26" s="153"/>
      <c r="AF26" s="158"/>
      <c r="AG26" s="11"/>
      <c r="AI26" s="124"/>
      <c r="AJ26" s="125"/>
      <c r="AK26" s="125"/>
      <c r="AL26" s="126"/>
      <c r="AM26" s="127"/>
      <c r="AN26" s="128"/>
      <c r="AO26" s="128"/>
      <c r="AP26" s="128"/>
      <c r="AQ26" s="128"/>
      <c r="AR26" s="129"/>
    </row>
    <row r="27" spans="1:44" ht="21.75" customHeight="1">
      <c r="A27" s="11"/>
      <c r="B27" s="260" t="s">
        <v>107</v>
      </c>
      <c r="C27" s="260"/>
      <c r="D27" s="260"/>
      <c r="E27" s="260"/>
      <c r="F27" s="260"/>
      <c r="G27" s="260"/>
      <c r="H27" s="261"/>
      <c r="I27" s="262" t="s">
        <v>108</v>
      </c>
      <c r="J27" s="263"/>
      <c r="K27" s="263"/>
      <c r="L27" s="263"/>
      <c r="M27" s="263"/>
      <c r="N27" s="263"/>
      <c r="O27" s="263"/>
      <c r="P27" s="263"/>
      <c r="Q27" s="142">
        <f>SUM(Q21:W26)</f>
        <v>0</v>
      </c>
      <c r="R27" s="142"/>
      <c r="S27" s="142"/>
      <c r="T27" s="142"/>
      <c r="U27" s="142"/>
      <c r="V27" s="142"/>
      <c r="W27" s="142"/>
      <c r="X27" s="264" t="e">
        <f>IF(Z27="","",Z27/Q27)</f>
        <v>#DIV/0!</v>
      </c>
      <c r="Y27" s="265"/>
      <c r="Z27" s="142">
        <f>ROUNDDOWN(SUM(Z21:AF26),-3)</f>
        <v>0</v>
      </c>
      <c r="AA27" s="142"/>
      <c r="AB27" s="142"/>
      <c r="AC27" s="142"/>
      <c r="AD27" s="142"/>
      <c r="AE27" s="142"/>
      <c r="AF27" s="159"/>
      <c r="AG27" s="11"/>
      <c r="AI27" s="124"/>
      <c r="AJ27" s="125"/>
      <c r="AK27" s="125"/>
      <c r="AL27" s="126"/>
      <c r="AM27" s="127"/>
      <c r="AN27" s="128"/>
      <c r="AO27" s="128"/>
      <c r="AP27" s="128"/>
      <c r="AQ27" s="128"/>
      <c r="AR27" s="129"/>
    </row>
    <row r="28" spans="1:44" ht="21.75" customHeight="1">
      <c r="A28" s="11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266" t="s">
        <v>92</v>
      </c>
      <c r="R28" s="267"/>
      <c r="S28" s="267"/>
      <c r="T28" s="267"/>
      <c r="U28" s="267"/>
      <c r="V28" s="267"/>
      <c r="W28" s="267"/>
      <c r="X28" s="267"/>
      <c r="Y28" s="268"/>
      <c r="Z28" s="160">
        <f>Z27</f>
        <v>0</v>
      </c>
      <c r="AA28" s="160"/>
      <c r="AB28" s="160"/>
      <c r="AC28" s="160"/>
      <c r="AD28" s="160"/>
      <c r="AE28" s="160"/>
      <c r="AF28" s="161"/>
      <c r="AG28" s="11"/>
      <c r="AI28" s="124"/>
      <c r="AJ28" s="125"/>
      <c r="AK28" s="125"/>
      <c r="AL28" s="126"/>
      <c r="AM28" s="127"/>
      <c r="AN28" s="128"/>
      <c r="AO28" s="128"/>
      <c r="AP28" s="128"/>
      <c r="AQ28" s="128"/>
      <c r="AR28" s="129"/>
    </row>
    <row r="29" spans="1:44" ht="21.75" customHeight="1">
      <c r="A29" s="11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269" t="s">
        <v>93</v>
      </c>
      <c r="R29" s="270"/>
      <c r="S29" s="270"/>
      <c r="T29" s="270"/>
      <c r="U29" s="270"/>
      <c r="V29" s="270"/>
      <c r="W29" s="270"/>
      <c r="X29" s="270"/>
      <c r="Y29" s="271"/>
      <c r="Z29" s="145">
        <f>SUM(AM21:AR32)</f>
        <v>0</v>
      </c>
      <c r="AA29" s="145"/>
      <c r="AB29" s="145"/>
      <c r="AC29" s="145"/>
      <c r="AD29" s="145"/>
      <c r="AE29" s="145"/>
      <c r="AF29" s="146"/>
      <c r="AG29" s="11"/>
      <c r="AI29" s="124"/>
      <c r="AJ29" s="125"/>
      <c r="AK29" s="125"/>
      <c r="AL29" s="126"/>
      <c r="AM29" s="127"/>
      <c r="AN29" s="128"/>
      <c r="AO29" s="128"/>
      <c r="AP29" s="128"/>
      <c r="AQ29" s="128"/>
      <c r="AR29" s="129"/>
    </row>
    <row r="30" spans="1:44" ht="21.75" customHeight="1">
      <c r="A30" s="11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269" t="s">
        <v>97</v>
      </c>
      <c r="R30" s="270"/>
      <c r="S30" s="270"/>
      <c r="T30" s="270"/>
      <c r="U30" s="270"/>
      <c r="V30" s="270"/>
      <c r="W30" s="270"/>
      <c r="X30" s="270"/>
      <c r="Y30" s="271"/>
      <c r="Z30" s="145">
        <f>Z28-Z29</f>
        <v>0</v>
      </c>
      <c r="AA30" s="145"/>
      <c r="AB30" s="145"/>
      <c r="AC30" s="145"/>
      <c r="AD30" s="145"/>
      <c r="AE30" s="145"/>
      <c r="AF30" s="146"/>
      <c r="AG30" s="11"/>
      <c r="AI30" s="124"/>
      <c r="AJ30" s="125"/>
      <c r="AK30" s="125"/>
      <c r="AL30" s="126"/>
      <c r="AM30" s="127"/>
      <c r="AN30" s="128"/>
      <c r="AO30" s="128"/>
      <c r="AP30" s="128"/>
      <c r="AQ30" s="128"/>
      <c r="AR30" s="129"/>
    </row>
    <row r="31" spans="1:44" ht="21.75" customHeight="1">
      <c r="A31" s="11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269" t="str">
        <f>"（Ｄ）　消費税額（"&amp;TEXT(AI5,"#%")&amp;"）"</f>
        <v>（Ｄ）　消費税額（10%）</v>
      </c>
      <c r="R31" s="270"/>
      <c r="S31" s="270"/>
      <c r="T31" s="270"/>
      <c r="U31" s="270"/>
      <c r="V31" s="270"/>
      <c r="W31" s="270"/>
      <c r="X31" s="270"/>
      <c r="Y31" s="271"/>
      <c r="Z31" s="145">
        <f>Z30*AI5</f>
        <v>0</v>
      </c>
      <c r="AA31" s="145"/>
      <c r="AB31" s="145"/>
      <c r="AC31" s="145"/>
      <c r="AD31" s="145"/>
      <c r="AE31" s="145"/>
      <c r="AF31" s="146"/>
      <c r="AG31" s="11"/>
      <c r="AI31" s="124"/>
      <c r="AJ31" s="125"/>
      <c r="AK31" s="125"/>
      <c r="AL31" s="126"/>
      <c r="AM31" s="127"/>
      <c r="AN31" s="128"/>
      <c r="AO31" s="128"/>
      <c r="AP31" s="128"/>
      <c r="AQ31" s="128"/>
      <c r="AR31" s="129"/>
    </row>
    <row r="32" spans="1:44" ht="21.75" customHeight="1">
      <c r="A32" s="11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272" t="s">
        <v>98</v>
      </c>
      <c r="R32" s="273"/>
      <c r="S32" s="273"/>
      <c r="T32" s="273"/>
      <c r="U32" s="273"/>
      <c r="V32" s="273"/>
      <c r="W32" s="273"/>
      <c r="X32" s="273"/>
      <c r="Y32" s="274"/>
      <c r="Z32" s="143">
        <f>SUM(Z30:AF31)</f>
        <v>0</v>
      </c>
      <c r="AA32" s="143"/>
      <c r="AB32" s="143"/>
      <c r="AC32" s="143"/>
      <c r="AD32" s="143"/>
      <c r="AE32" s="143"/>
      <c r="AF32" s="144"/>
      <c r="AG32" s="11"/>
      <c r="AI32" s="162"/>
      <c r="AJ32" s="163"/>
      <c r="AK32" s="163"/>
      <c r="AL32" s="164"/>
      <c r="AM32" s="165"/>
      <c r="AN32" s="166"/>
      <c r="AO32" s="166"/>
      <c r="AP32" s="166"/>
      <c r="AQ32" s="166"/>
      <c r="AR32" s="167"/>
    </row>
    <row r="33" spans="1:33" ht="21" customHeight="1">
      <c r="A33" s="11"/>
      <c r="B33" s="14" t="s">
        <v>53</v>
      </c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1"/>
      <c r="R33" s="14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</row>
    <row r="34" spans="1:33" ht="21" customHeight="1">
      <c r="A34" s="11"/>
      <c r="B34" s="240" t="s">
        <v>52</v>
      </c>
      <c r="C34" s="241"/>
      <c r="D34" s="241"/>
      <c r="E34" s="241"/>
      <c r="F34" s="241"/>
      <c r="G34" s="244" t="s">
        <v>74</v>
      </c>
      <c r="H34" s="244"/>
      <c r="I34" s="244"/>
      <c r="J34" s="244"/>
      <c r="K34" s="244" t="s">
        <v>72</v>
      </c>
      <c r="L34" s="244"/>
      <c r="M34" s="244" t="s">
        <v>71</v>
      </c>
      <c r="N34" s="244"/>
      <c r="O34" s="244"/>
      <c r="P34" s="246"/>
      <c r="Q34" s="248" t="s">
        <v>85</v>
      </c>
      <c r="R34" s="249"/>
      <c r="S34" s="249"/>
      <c r="T34" s="249"/>
      <c r="U34" s="249"/>
      <c r="V34" s="249"/>
      <c r="W34" s="244" t="s">
        <v>73</v>
      </c>
      <c r="X34" s="244"/>
      <c r="Y34" s="244"/>
      <c r="Z34" s="246"/>
      <c r="AA34" s="11"/>
      <c r="AB34" s="11"/>
      <c r="AC34" s="11"/>
      <c r="AD34" s="11"/>
      <c r="AE34" s="11"/>
      <c r="AF34" s="11"/>
      <c r="AG34" s="11"/>
    </row>
    <row r="35" spans="1:33" ht="21" customHeight="1">
      <c r="A35" s="11"/>
      <c r="B35" s="242"/>
      <c r="C35" s="243"/>
      <c r="D35" s="243"/>
      <c r="E35" s="243"/>
      <c r="F35" s="243"/>
      <c r="G35" s="245"/>
      <c r="H35" s="245"/>
      <c r="I35" s="245"/>
      <c r="J35" s="245"/>
      <c r="K35" s="245"/>
      <c r="L35" s="245"/>
      <c r="M35" s="245"/>
      <c r="N35" s="245"/>
      <c r="O35" s="245"/>
      <c r="P35" s="247"/>
      <c r="Q35" s="250"/>
      <c r="R35" s="251"/>
      <c r="S35" s="251"/>
      <c r="T35" s="251"/>
      <c r="U35" s="251"/>
      <c r="V35" s="251"/>
      <c r="W35" s="245"/>
      <c r="X35" s="245"/>
      <c r="Y35" s="245"/>
      <c r="Z35" s="247"/>
      <c r="AA35" s="11"/>
      <c r="AB35" s="11"/>
      <c r="AC35" s="11"/>
      <c r="AD35" s="11"/>
      <c r="AE35" s="11"/>
      <c r="AF35" s="11"/>
      <c r="AG35" s="11"/>
    </row>
    <row r="36" spans="1:33" ht="10.5" customHeight="1">
      <c r="A36" s="11"/>
      <c r="B36" s="54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  <c r="P36" s="54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</row>
    <row r="37" spans="1:33" ht="21" customHeight="1">
      <c r="A37" s="11"/>
      <c r="B37" s="39" t="s">
        <v>75</v>
      </c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</row>
    <row r="38" spans="1:33" ht="21" customHeight="1">
      <c r="A38" s="11"/>
      <c r="B38" s="34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11"/>
      <c r="AD38" s="11"/>
      <c r="AE38" s="11"/>
      <c r="AF38" s="11"/>
      <c r="AG38" s="11"/>
    </row>
    <row r="39" spans="1:33" ht="21" customHeight="1">
      <c r="A39" s="11"/>
      <c r="B39" s="34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11"/>
      <c r="AD39" s="11"/>
      <c r="AE39" s="11"/>
      <c r="AF39" s="11"/>
      <c r="AG39" s="11"/>
    </row>
    <row r="40" spans="1:33" ht="21" customHeight="1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</row>
    <row r="41" spans="1:33" ht="22.5" customHeight="1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234" t="s">
        <v>86</v>
      </c>
      <c r="AE41" s="235"/>
      <c r="AF41" s="236"/>
      <c r="AG41" s="11"/>
    </row>
    <row r="42" spans="1:33" ht="22.5" customHeight="1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227"/>
      <c r="AE42" s="228"/>
      <c r="AF42" s="229"/>
      <c r="AG42" s="11"/>
    </row>
    <row r="43" spans="1:33" ht="22.5" customHeight="1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230"/>
      <c r="AE43" s="231"/>
      <c r="AF43" s="232"/>
      <c r="AG43" s="11"/>
    </row>
    <row r="44" spans="1:33" ht="22.5" customHeight="1">
      <c r="B44" s="233"/>
      <c r="C44" s="233"/>
      <c r="D44" s="233"/>
      <c r="E44" s="233"/>
    </row>
    <row r="45" spans="1:33" ht="22.5" customHeight="1">
      <c r="B45" s="233"/>
      <c r="C45" s="233"/>
      <c r="D45" s="233"/>
      <c r="E45" s="233"/>
    </row>
    <row r="46" spans="1:33" ht="22.5" customHeight="1">
      <c r="B46" s="233"/>
      <c r="C46" s="233"/>
      <c r="D46" s="233"/>
      <c r="E46" s="233"/>
    </row>
  </sheetData>
  <sheetProtection algorithmName="SHA-512" hashValue="KDBrAKP5eYIlntpIanq0pwUKCinuL9vNDfeLBK+rvJDGQazVYTyH3uEmBK5Zsd8vhQIahwe7gCAxzovirKkIoA==" saltValue="1EaAaaM+modwwHKdEQuWIg==" spinCount="100000" sheet="1" selectLockedCells="1"/>
  <mergeCells count="121">
    <mergeCell ref="AD42:AF43"/>
    <mergeCell ref="B46:E46"/>
    <mergeCell ref="B44:E44"/>
    <mergeCell ref="B45:E45"/>
    <mergeCell ref="AD41:AF41"/>
    <mergeCell ref="B25:D25"/>
    <mergeCell ref="Z29:AF29"/>
    <mergeCell ref="B34:F35"/>
    <mergeCell ref="G34:J35"/>
    <mergeCell ref="K34:L35"/>
    <mergeCell ref="M34:P35"/>
    <mergeCell ref="Q34:V35"/>
    <mergeCell ref="W34:Z35"/>
    <mergeCell ref="E25:P25"/>
    <mergeCell ref="B26:H26"/>
    <mergeCell ref="I26:P26"/>
    <mergeCell ref="B27:H27"/>
    <mergeCell ref="I27:P27"/>
    <mergeCell ref="X27:Y27"/>
    <mergeCell ref="Q28:Y28"/>
    <mergeCell ref="Q29:Y29"/>
    <mergeCell ref="Q30:Y30"/>
    <mergeCell ref="Q31:Y31"/>
    <mergeCell ref="Q32:Y32"/>
    <mergeCell ref="B15:G15"/>
    <mergeCell ref="H15:AF15"/>
    <mergeCell ref="B16:G16"/>
    <mergeCell ref="H16:P16"/>
    <mergeCell ref="Q16:V16"/>
    <mergeCell ref="W16:AF16"/>
    <mergeCell ref="B22:D22"/>
    <mergeCell ref="E22:P22"/>
    <mergeCell ref="Q22:W22"/>
    <mergeCell ref="X22:Y22"/>
    <mergeCell ref="Z22:AF22"/>
    <mergeCell ref="W18:Y18"/>
    <mergeCell ref="Z18:AA18"/>
    <mergeCell ref="E21:P21"/>
    <mergeCell ref="Q21:W21"/>
    <mergeCell ref="X21:Y21"/>
    <mergeCell ref="Z21:AF21"/>
    <mergeCell ref="B21:D21"/>
    <mergeCell ref="E20:P20"/>
    <mergeCell ref="Q20:W20"/>
    <mergeCell ref="X20:Y20"/>
    <mergeCell ref="Z20:AF20"/>
    <mergeCell ref="B20:D20"/>
    <mergeCell ref="Q18:V18"/>
    <mergeCell ref="R12:W13"/>
    <mergeCell ref="X12:AF13"/>
    <mergeCell ref="AI4:AL4"/>
    <mergeCell ref="AI5:AL5"/>
    <mergeCell ref="B6:E6"/>
    <mergeCell ref="F6:O6"/>
    <mergeCell ref="N2:T2"/>
    <mergeCell ref="B2:G2"/>
    <mergeCell ref="B10:E10"/>
    <mergeCell ref="F10:O10"/>
    <mergeCell ref="B4:J4"/>
    <mergeCell ref="Z4:AF4"/>
    <mergeCell ref="B7:E8"/>
    <mergeCell ref="F7:O7"/>
    <mergeCell ref="F8:O8"/>
    <mergeCell ref="B9:E9"/>
    <mergeCell ref="F9:O9"/>
    <mergeCell ref="B11:E11"/>
    <mergeCell ref="F11:O11"/>
    <mergeCell ref="B12:E12"/>
    <mergeCell ref="F12:O12"/>
    <mergeCell ref="B13:E13"/>
    <mergeCell ref="F13:O13"/>
    <mergeCell ref="B18:G18"/>
    <mergeCell ref="H18:P18"/>
    <mergeCell ref="E23:P23"/>
    <mergeCell ref="Q23:W23"/>
    <mergeCell ref="X23:Y23"/>
    <mergeCell ref="Z23:AF23"/>
    <mergeCell ref="E24:P24"/>
    <mergeCell ref="Q24:W24"/>
    <mergeCell ref="X24:Y24"/>
    <mergeCell ref="Z24:AF24"/>
    <mergeCell ref="B23:D23"/>
    <mergeCell ref="B24:D24"/>
    <mergeCell ref="AI30:AL30"/>
    <mergeCell ref="AM30:AR30"/>
    <mergeCell ref="AI31:AL31"/>
    <mergeCell ref="AM31:AR31"/>
    <mergeCell ref="AI32:AL32"/>
    <mergeCell ref="AM32:AR32"/>
    <mergeCell ref="AI29:AL29"/>
    <mergeCell ref="AM29:AR29"/>
    <mergeCell ref="AI26:AL26"/>
    <mergeCell ref="AM26:AR26"/>
    <mergeCell ref="AI27:AL27"/>
    <mergeCell ref="AM27:AR27"/>
    <mergeCell ref="AI28:AL28"/>
    <mergeCell ref="AM28:AR28"/>
    <mergeCell ref="Q27:W27"/>
    <mergeCell ref="Z32:AF32"/>
    <mergeCell ref="Z30:AF30"/>
    <mergeCell ref="Z31:AF31"/>
    <mergeCell ref="Q25:W25"/>
    <mergeCell ref="X25:Y25"/>
    <mergeCell ref="Z25:AF25"/>
    <mergeCell ref="Q26:W26"/>
    <mergeCell ref="X26:Y26"/>
    <mergeCell ref="Z26:AF26"/>
    <mergeCell ref="Z27:AF27"/>
    <mergeCell ref="Z28:AF28"/>
    <mergeCell ref="AI25:AL25"/>
    <mergeCell ref="AM25:AR25"/>
    <mergeCell ref="AI20:AL20"/>
    <mergeCell ref="AM20:AR20"/>
    <mergeCell ref="AI21:AL21"/>
    <mergeCell ref="AM21:AR21"/>
    <mergeCell ref="AI22:AL22"/>
    <mergeCell ref="AM22:AR22"/>
    <mergeCell ref="AI23:AL23"/>
    <mergeCell ref="AM23:AR23"/>
    <mergeCell ref="AI24:AL24"/>
    <mergeCell ref="AM24:AR24"/>
  </mergeCells>
  <phoneticPr fontId="2"/>
  <dataValidations disablePrompts="1" count="1">
    <dataValidation allowBlank="1" showInputMessage="1" showErrorMessage="1" promptTitle="注文書番号の誤りにご注意ください" prompt="5桁-3桁　もしくは　5桁-1桁-3桁になります_x000a__x000a_例　11111-001　もしくは　11111-2-001" sqref="H18:P18" xr:uid="{6515F192-C171-46EE-ACF1-21A323BFF0A3}"/>
  </dataValidations>
  <printOptions horizontalCentered="1"/>
  <pageMargins left="0.47244094488188981" right="0.47244094488188981" top="0.59055118110236227" bottom="0.47244094488188981" header="0.31496062992125984" footer="0.19685039370078741"/>
  <pageSetup paperSize="9" orientation="portrait" blackAndWhite="1" r:id="rId1"/>
  <headerFooter>
    <oddFooter>&amp;R2025.11.05改定</oddFooter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000705-54D5-4BCB-8E9D-87B284586CE3}">
  <sheetPr codeName="Sheet6">
    <tabColor rgb="FF00B0F0"/>
    <pageSetUpPr fitToPage="1"/>
  </sheetPr>
  <dimension ref="A1:CH49"/>
  <sheetViews>
    <sheetView showGridLines="0" showZeros="0" view="pageBreakPreview" zoomScaleNormal="175" zoomScaleSheetLayoutView="100" workbookViewId="0">
      <selection activeCell="W32" sqref="W32:AA32"/>
    </sheetView>
  </sheetViews>
  <sheetFormatPr defaultColWidth="3.125" defaultRowHeight="22.5" customHeight="1"/>
  <cols>
    <col min="1" max="1" width="1.125" style="9" customWidth="1"/>
    <col min="2" max="32" width="3" style="9" customWidth="1"/>
    <col min="33" max="33" width="1.125" style="9" customWidth="1"/>
    <col min="34" max="34" width="3.125" style="9"/>
    <col min="35" max="35" width="3.125" style="9" customWidth="1"/>
    <col min="36" max="16384" width="3.125" style="9"/>
  </cols>
  <sheetData>
    <row r="1" spans="1:86" ht="6.75" customHeight="1" thickBot="1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</row>
    <row r="2" spans="1:86" ht="22.5" customHeight="1" thickTop="1" thickBot="1">
      <c r="A2" s="11"/>
      <c r="B2" s="193" t="s">
        <v>102</v>
      </c>
      <c r="C2" s="194"/>
      <c r="D2" s="194"/>
      <c r="E2" s="194"/>
      <c r="F2" s="194"/>
      <c r="G2" s="195"/>
      <c r="H2" s="11"/>
      <c r="I2" s="11"/>
      <c r="J2" s="61" t="s">
        <v>103</v>
      </c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11"/>
      <c r="Z2" s="11"/>
      <c r="AA2" s="11"/>
      <c r="AB2" s="11"/>
      <c r="AC2" s="11"/>
      <c r="AD2" s="11"/>
      <c r="AE2" s="11"/>
      <c r="AF2" s="11"/>
      <c r="AG2" s="11"/>
      <c r="BS2" s="55"/>
      <c r="BT2" s="55"/>
      <c r="BU2" s="55"/>
      <c r="BV2" s="55"/>
      <c r="BW2" s="55"/>
      <c r="BX2" s="55"/>
      <c r="BY2" s="55"/>
      <c r="BZ2" s="55"/>
      <c r="CA2" s="55"/>
      <c r="CB2" s="55"/>
      <c r="CC2" s="55"/>
      <c r="CD2" s="55"/>
      <c r="CE2" s="55"/>
      <c r="CF2" s="55"/>
      <c r="CG2" s="55"/>
      <c r="CH2" s="55"/>
    </row>
    <row r="3" spans="1:86" ht="10.5" customHeight="1" thickTop="1" thickBot="1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</row>
    <row r="4" spans="1:86" ht="22.5" customHeight="1" thickTop="1">
      <c r="A4" s="11"/>
      <c r="B4" s="113" t="s">
        <v>46</v>
      </c>
      <c r="C4" s="113"/>
      <c r="D4" s="113"/>
      <c r="E4" s="113"/>
      <c r="F4" s="113"/>
      <c r="G4" s="113"/>
      <c r="H4" s="113"/>
      <c r="I4" s="113"/>
      <c r="J4" s="113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2"/>
      <c r="Y4" s="13" t="s">
        <v>39</v>
      </c>
      <c r="Z4" s="60">
        <v>45889</v>
      </c>
      <c r="AA4" s="60"/>
      <c r="AB4" s="60"/>
      <c r="AC4" s="60"/>
      <c r="AD4" s="60"/>
      <c r="AE4" s="60"/>
      <c r="AF4" s="60"/>
      <c r="AG4" s="11"/>
      <c r="AI4" s="185" t="s">
        <v>21</v>
      </c>
      <c r="AJ4" s="186"/>
      <c r="AK4" s="186"/>
      <c r="AL4" s="187"/>
    </row>
    <row r="5" spans="1:86" ht="22.5" customHeight="1" thickBot="1">
      <c r="A5" s="11"/>
      <c r="B5" s="18" t="s">
        <v>36</v>
      </c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I5" s="188">
        <v>0.1</v>
      </c>
      <c r="AJ5" s="189"/>
      <c r="AK5" s="189"/>
      <c r="AL5" s="190"/>
    </row>
    <row r="6" spans="1:86" ht="16.5" customHeight="1" thickTop="1">
      <c r="A6" s="11"/>
      <c r="B6" s="191" t="s">
        <v>40</v>
      </c>
      <c r="C6" s="192"/>
      <c r="D6" s="192"/>
      <c r="E6" s="192"/>
      <c r="F6" s="116" t="str">
        <f>IF(基本データ入力!C15="","",DBCS(基本データ入力!C15))</f>
        <v/>
      </c>
      <c r="G6" s="116"/>
      <c r="H6" s="116"/>
      <c r="I6" s="116"/>
      <c r="J6" s="116"/>
      <c r="K6" s="116"/>
      <c r="L6" s="116"/>
      <c r="M6" s="116"/>
      <c r="N6" s="116"/>
      <c r="O6" s="116"/>
      <c r="P6" s="15"/>
      <c r="Q6" s="11"/>
      <c r="R6" s="19" t="s">
        <v>61</v>
      </c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</row>
    <row r="7" spans="1:86" ht="16.5" customHeight="1">
      <c r="A7" s="11"/>
      <c r="B7" s="196" t="s">
        <v>37</v>
      </c>
      <c r="C7" s="197"/>
      <c r="D7" s="197"/>
      <c r="E7" s="197"/>
      <c r="F7" s="107" t="str">
        <f>IF(基本データ入力!C7="","",基本データ入力!C7)</f>
        <v/>
      </c>
      <c r="G7" s="107"/>
      <c r="H7" s="107"/>
      <c r="I7" s="107"/>
      <c r="J7" s="107"/>
      <c r="K7" s="107"/>
      <c r="L7" s="107"/>
      <c r="M7" s="107"/>
      <c r="N7" s="107"/>
      <c r="O7" s="107"/>
      <c r="P7" s="16"/>
      <c r="Q7" s="11"/>
      <c r="R7" s="20" t="s">
        <v>63</v>
      </c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</row>
    <row r="8" spans="1:86" ht="16.5" customHeight="1">
      <c r="A8" s="11"/>
      <c r="B8" s="196"/>
      <c r="C8" s="197"/>
      <c r="D8" s="197"/>
      <c r="E8" s="197"/>
      <c r="F8" s="107" t="str">
        <f>IF(基本データ入力!C8="","",基本データ入力!C8)</f>
        <v/>
      </c>
      <c r="G8" s="107"/>
      <c r="H8" s="107"/>
      <c r="I8" s="107"/>
      <c r="J8" s="107"/>
      <c r="K8" s="107"/>
      <c r="L8" s="107"/>
      <c r="M8" s="107"/>
      <c r="N8" s="107"/>
      <c r="O8" s="107"/>
      <c r="P8" s="16"/>
      <c r="Q8" s="11"/>
      <c r="R8" s="20" t="s">
        <v>82</v>
      </c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</row>
    <row r="9" spans="1:86" ht="16.5" customHeight="1">
      <c r="A9" s="11"/>
      <c r="B9" s="196" t="s">
        <v>1</v>
      </c>
      <c r="C9" s="197"/>
      <c r="D9" s="197"/>
      <c r="E9" s="197"/>
      <c r="F9" s="117" t="str">
        <f>IF(基本データ入力!C5="","",基本データ入力!C5)</f>
        <v/>
      </c>
      <c r="G9" s="117"/>
      <c r="H9" s="117"/>
      <c r="I9" s="117"/>
      <c r="J9" s="117"/>
      <c r="K9" s="117"/>
      <c r="L9" s="117"/>
      <c r="M9" s="117"/>
      <c r="N9" s="117"/>
      <c r="O9" s="117"/>
      <c r="P9" s="16"/>
      <c r="Q9" s="11"/>
      <c r="R9" s="20" t="s">
        <v>83</v>
      </c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</row>
    <row r="10" spans="1:86" ht="16.5" customHeight="1">
      <c r="A10" s="11"/>
      <c r="B10" s="196" t="s">
        <v>2</v>
      </c>
      <c r="C10" s="197"/>
      <c r="D10" s="197"/>
      <c r="E10" s="197"/>
      <c r="F10" s="107" t="str">
        <f>IF(基本データ入力!C11="","",基本データ入力!C11)</f>
        <v/>
      </c>
      <c r="G10" s="107"/>
      <c r="H10" s="107"/>
      <c r="I10" s="107"/>
      <c r="J10" s="107"/>
      <c r="K10" s="107"/>
      <c r="L10" s="107"/>
      <c r="M10" s="107"/>
      <c r="N10" s="107"/>
      <c r="O10" s="107"/>
      <c r="P10" s="16"/>
      <c r="Q10" s="11"/>
      <c r="R10" s="22" t="s">
        <v>79</v>
      </c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</row>
    <row r="11" spans="1:86" ht="16.5" customHeight="1">
      <c r="A11" s="11"/>
      <c r="B11" s="196" t="s">
        <v>88</v>
      </c>
      <c r="C11" s="197"/>
      <c r="D11" s="197"/>
      <c r="E11" s="197"/>
      <c r="F11" s="107" t="str">
        <f>DBCS(IF(基本データ入力!C16="","",基本データ入力!C16))</f>
        <v/>
      </c>
      <c r="G11" s="107"/>
      <c r="H11" s="107"/>
      <c r="I11" s="107"/>
      <c r="J11" s="107"/>
      <c r="K11" s="107"/>
      <c r="L11" s="107"/>
      <c r="M11" s="107"/>
      <c r="N11" s="107"/>
      <c r="O11" s="107"/>
      <c r="P11" s="16"/>
      <c r="Q11" s="11"/>
      <c r="R11" s="22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</row>
    <row r="12" spans="1:86" ht="16.5" customHeight="1">
      <c r="A12" s="11"/>
      <c r="B12" s="196" t="s">
        <v>20</v>
      </c>
      <c r="C12" s="197"/>
      <c r="D12" s="197"/>
      <c r="E12" s="197"/>
      <c r="F12" s="107" t="str">
        <f>DBCS(IF(基本データ入力!C17="","",基本データ入力!C17))</f>
        <v/>
      </c>
      <c r="G12" s="107"/>
      <c r="H12" s="107"/>
      <c r="I12" s="107"/>
      <c r="J12" s="107"/>
      <c r="K12" s="107"/>
      <c r="L12" s="107"/>
      <c r="M12" s="107"/>
      <c r="N12" s="107"/>
      <c r="O12" s="107"/>
      <c r="P12" s="16"/>
      <c r="Q12" s="11"/>
      <c r="R12" s="175" t="s">
        <v>67</v>
      </c>
      <c r="S12" s="176"/>
      <c r="T12" s="176"/>
      <c r="U12" s="176"/>
      <c r="V12" s="176"/>
      <c r="W12" s="177"/>
      <c r="X12" s="378">
        <f>W36</f>
        <v>0</v>
      </c>
      <c r="Y12" s="378"/>
      <c r="Z12" s="378"/>
      <c r="AA12" s="378"/>
      <c r="AB12" s="378"/>
      <c r="AC12" s="378"/>
      <c r="AD12" s="378"/>
      <c r="AE12" s="378"/>
      <c r="AF12" s="379"/>
      <c r="AG12" s="11"/>
    </row>
    <row r="13" spans="1:86" ht="16.5" customHeight="1">
      <c r="A13" s="11"/>
      <c r="B13" s="198" t="s">
        <v>38</v>
      </c>
      <c r="C13" s="199"/>
      <c r="D13" s="199"/>
      <c r="E13" s="199"/>
      <c r="F13" s="108" t="str">
        <f>DBCS(IF(基本データ入力!C12="","",基本データ入力!C12))</f>
        <v/>
      </c>
      <c r="G13" s="108"/>
      <c r="H13" s="108"/>
      <c r="I13" s="108"/>
      <c r="J13" s="108"/>
      <c r="K13" s="108"/>
      <c r="L13" s="108"/>
      <c r="M13" s="108"/>
      <c r="N13" s="108"/>
      <c r="O13" s="108"/>
      <c r="P13" s="17"/>
      <c r="Q13" s="11"/>
      <c r="R13" s="178"/>
      <c r="S13" s="179"/>
      <c r="T13" s="179"/>
      <c r="U13" s="179"/>
      <c r="V13" s="179"/>
      <c r="W13" s="180"/>
      <c r="X13" s="380"/>
      <c r="Y13" s="380"/>
      <c r="Z13" s="380"/>
      <c r="AA13" s="380"/>
      <c r="AB13" s="380"/>
      <c r="AC13" s="380"/>
      <c r="AD13" s="380"/>
      <c r="AE13" s="380"/>
      <c r="AF13" s="381"/>
      <c r="AG13" s="11"/>
    </row>
    <row r="14" spans="1:86" ht="5.25" customHeight="1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</row>
    <row r="15" spans="1:86" ht="24.75" customHeight="1">
      <c r="A15" s="11"/>
      <c r="B15" s="200" t="s">
        <v>49</v>
      </c>
      <c r="C15" s="201"/>
      <c r="D15" s="201"/>
      <c r="E15" s="201"/>
      <c r="F15" s="201"/>
      <c r="G15" s="201"/>
      <c r="H15" s="323"/>
      <c r="I15" s="324"/>
      <c r="J15" s="324"/>
      <c r="K15" s="324"/>
      <c r="L15" s="324"/>
      <c r="M15" s="324"/>
      <c r="N15" s="324"/>
      <c r="O15" s="324"/>
      <c r="P15" s="324"/>
      <c r="Q15" s="324"/>
      <c r="R15" s="324"/>
      <c r="S15" s="324"/>
      <c r="T15" s="324"/>
      <c r="U15" s="324"/>
      <c r="V15" s="324"/>
      <c r="W15" s="324"/>
      <c r="X15" s="324"/>
      <c r="Y15" s="324"/>
      <c r="Z15" s="324"/>
      <c r="AA15" s="324"/>
      <c r="AB15" s="324"/>
      <c r="AC15" s="324"/>
      <c r="AD15" s="324"/>
      <c r="AE15" s="324"/>
      <c r="AF15" s="377"/>
      <c r="AG15" s="11"/>
    </row>
    <row r="16" spans="1:86" ht="24.75" customHeight="1">
      <c r="A16" s="11"/>
      <c r="B16" s="205" t="s">
        <v>34</v>
      </c>
      <c r="C16" s="206"/>
      <c r="D16" s="206"/>
      <c r="E16" s="206"/>
      <c r="F16" s="206"/>
      <c r="G16" s="206"/>
      <c r="H16" s="323"/>
      <c r="I16" s="324"/>
      <c r="J16" s="324"/>
      <c r="K16" s="324"/>
      <c r="L16" s="324"/>
      <c r="M16" s="324"/>
      <c r="N16" s="324"/>
      <c r="O16" s="324"/>
      <c r="P16" s="325"/>
      <c r="Q16" s="200" t="s">
        <v>31</v>
      </c>
      <c r="R16" s="201"/>
      <c r="S16" s="201"/>
      <c r="T16" s="201"/>
      <c r="U16" s="201"/>
      <c r="V16" s="201"/>
      <c r="W16" s="313"/>
      <c r="X16" s="313"/>
      <c r="Y16" s="313"/>
      <c r="Z16" s="313"/>
      <c r="AA16" s="313"/>
      <c r="AB16" s="313"/>
      <c r="AC16" s="313"/>
      <c r="AD16" s="313"/>
      <c r="AE16" s="313"/>
      <c r="AF16" s="314"/>
      <c r="AG16" s="11"/>
    </row>
    <row r="17" spans="1:33" ht="9.75" customHeight="1">
      <c r="A17" s="11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</row>
    <row r="18" spans="1:33" ht="22.5" customHeight="1">
      <c r="A18" s="11"/>
      <c r="B18" s="299" t="s">
        <v>48</v>
      </c>
      <c r="C18" s="300"/>
      <c r="D18" s="300"/>
      <c r="E18" s="315" t="s">
        <v>66</v>
      </c>
      <c r="F18" s="131"/>
      <c r="G18" s="131"/>
      <c r="H18" s="131"/>
      <c r="I18" s="131"/>
      <c r="J18" s="131"/>
      <c r="K18" s="131"/>
      <c r="L18" s="131"/>
      <c r="M18" s="131"/>
      <c r="N18" s="132"/>
      <c r="O18" s="315" t="s">
        <v>70</v>
      </c>
      <c r="P18" s="131"/>
      <c r="Q18" s="132"/>
      <c r="R18" s="315" t="s">
        <v>65</v>
      </c>
      <c r="S18" s="132"/>
      <c r="T18" s="315" t="s">
        <v>69</v>
      </c>
      <c r="U18" s="131"/>
      <c r="V18" s="132"/>
      <c r="W18" s="133" t="s">
        <v>68</v>
      </c>
      <c r="X18" s="134"/>
      <c r="Y18" s="134"/>
      <c r="Z18" s="134"/>
      <c r="AA18" s="326"/>
      <c r="AB18" s="315" t="s">
        <v>64</v>
      </c>
      <c r="AC18" s="131"/>
      <c r="AD18" s="131"/>
      <c r="AE18" s="131"/>
      <c r="AF18" s="316"/>
      <c r="AG18" s="11"/>
    </row>
    <row r="19" spans="1:33" ht="21.75" customHeight="1">
      <c r="A19" s="11"/>
      <c r="B19" s="287"/>
      <c r="C19" s="288"/>
      <c r="D19" s="288"/>
      <c r="E19" s="293"/>
      <c r="F19" s="294"/>
      <c r="G19" s="294"/>
      <c r="H19" s="294"/>
      <c r="I19" s="294"/>
      <c r="J19" s="294"/>
      <c r="K19" s="294"/>
      <c r="L19" s="294"/>
      <c r="M19" s="294"/>
      <c r="N19" s="327"/>
      <c r="O19" s="328"/>
      <c r="P19" s="329"/>
      <c r="Q19" s="330"/>
      <c r="R19" s="289"/>
      <c r="S19" s="290"/>
      <c r="T19" s="317"/>
      <c r="U19" s="318"/>
      <c r="V19" s="319"/>
      <c r="W19" s="320">
        <f t="shared" ref="W19:W21" si="0">O19*T19</f>
        <v>0</v>
      </c>
      <c r="X19" s="321"/>
      <c r="Y19" s="321"/>
      <c r="Z19" s="321"/>
      <c r="AA19" s="322"/>
      <c r="AB19" s="293"/>
      <c r="AC19" s="294"/>
      <c r="AD19" s="294"/>
      <c r="AE19" s="294"/>
      <c r="AF19" s="295"/>
      <c r="AG19" s="11"/>
    </row>
    <row r="20" spans="1:33" ht="21.75" customHeight="1">
      <c r="A20" s="11"/>
      <c r="B20" s="291"/>
      <c r="C20" s="292"/>
      <c r="D20" s="292"/>
      <c r="E20" s="296"/>
      <c r="F20" s="297"/>
      <c r="G20" s="297"/>
      <c r="H20" s="297"/>
      <c r="I20" s="297"/>
      <c r="J20" s="297"/>
      <c r="K20" s="297"/>
      <c r="L20" s="297"/>
      <c r="M20" s="297"/>
      <c r="N20" s="309"/>
      <c r="O20" s="310"/>
      <c r="P20" s="311"/>
      <c r="Q20" s="312"/>
      <c r="R20" s="301"/>
      <c r="S20" s="302"/>
      <c r="T20" s="303"/>
      <c r="U20" s="304"/>
      <c r="V20" s="305"/>
      <c r="W20" s="306">
        <f t="shared" si="0"/>
        <v>0</v>
      </c>
      <c r="X20" s="307"/>
      <c r="Y20" s="307"/>
      <c r="Z20" s="307"/>
      <c r="AA20" s="308"/>
      <c r="AB20" s="296"/>
      <c r="AC20" s="297"/>
      <c r="AD20" s="297"/>
      <c r="AE20" s="297"/>
      <c r="AF20" s="298"/>
      <c r="AG20" s="11"/>
    </row>
    <row r="21" spans="1:33" ht="21.75" customHeight="1">
      <c r="A21" s="11"/>
      <c r="B21" s="291"/>
      <c r="C21" s="292"/>
      <c r="D21" s="292"/>
      <c r="E21" s="296"/>
      <c r="F21" s="297"/>
      <c r="G21" s="297"/>
      <c r="H21" s="297"/>
      <c r="I21" s="297"/>
      <c r="J21" s="297"/>
      <c r="K21" s="297"/>
      <c r="L21" s="297"/>
      <c r="M21" s="297"/>
      <c r="N21" s="309"/>
      <c r="O21" s="310"/>
      <c r="P21" s="311"/>
      <c r="Q21" s="312"/>
      <c r="R21" s="301"/>
      <c r="S21" s="302"/>
      <c r="T21" s="303"/>
      <c r="U21" s="304"/>
      <c r="V21" s="305"/>
      <c r="W21" s="306">
        <f t="shared" si="0"/>
        <v>0</v>
      </c>
      <c r="X21" s="307"/>
      <c r="Y21" s="307"/>
      <c r="Z21" s="307"/>
      <c r="AA21" s="308"/>
      <c r="AB21" s="296"/>
      <c r="AC21" s="297"/>
      <c r="AD21" s="297"/>
      <c r="AE21" s="297"/>
      <c r="AF21" s="298"/>
      <c r="AG21" s="11"/>
    </row>
    <row r="22" spans="1:33" ht="21.75" customHeight="1">
      <c r="A22" s="11"/>
      <c r="B22" s="291"/>
      <c r="C22" s="292"/>
      <c r="D22" s="292"/>
      <c r="E22" s="296"/>
      <c r="F22" s="297"/>
      <c r="G22" s="297"/>
      <c r="H22" s="297"/>
      <c r="I22" s="297"/>
      <c r="J22" s="297"/>
      <c r="K22" s="297"/>
      <c r="L22" s="297"/>
      <c r="M22" s="297"/>
      <c r="N22" s="309"/>
      <c r="O22" s="310"/>
      <c r="P22" s="311"/>
      <c r="Q22" s="312"/>
      <c r="R22" s="301"/>
      <c r="S22" s="302"/>
      <c r="T22" s="303"/>
      <c r="U22" s="304"/>
      <c r="V22" s="305"/>
      <c r="W22" s="306">
        <f t="shared" ref="W22" si="1">O22*T22</f>
        <v>0</v>
      </c>
      <c r="X22" s="307"/>
      <c r="Y22" s="307"/>
      <c r="Z22" s="307"/>
      <c r="AA22" s="308"/>
      <c r="AB22" s="296"/>
      <c r="AC22" s="297"/>
      <c r="AD22" s="297"/>
      <c r="AE22" s="297"/>
      <c r="AF22" s="298"/>
      <c r="AG22" s="11"/>
    </row>
    <row r="23" spans="1:33" ht="21.75" customHeight="1">
      <c r="A23" s="11"/>
      <c r="B23" s="291"/>
      <c r="C23" s="292"/>
      <c r="D23" s="292"/>
      <c r="E23" s="296"/>
      <c r="F23" s="297"/>
      <c r="G23" s="297"/>
      <c r="H23" s="297"/>
      <c r="I23" s="297"/>
      <c r="J23" s="297"/>
      <c r="K23" s="297"/>
      <c r="L23" s="297"/>
      <c r="M23" s="297"/>
      <c r="N23" s="309"/>
      <c r="O23" s="310"/>
      <c r="P23" s="311"/>
      <c r="Q23" s="312"/>
      <c r="R23" s="301"/>
      <c r="S23" s="302"/>
      <c r="T23" s="303"/>
      <c r="U23" s="304"/>
      <c r="V23" s="305"/>
      <c r="W23" s="306">
        <f t="shared" ref="W23:W26" si="2">O23*T23</f>
        <v>0</v>
      </c>
      <c r="X23" s="307"/>
      <c r="Y23" s="307"/>
      <c r="Z23" s="307"/>
      <c r="AA23" s="308"/>
      <c r="AB23" s="296"/>
      <c r="AC23" s="297"/>
      <c r="AD23" s="297"/>
      <c r="AE23" s="297"/>
      <c r="AF23" s="298"/>
      <c r="AG23" s="11"/>
    </row>
    <row r="24" spans="1:33" ht="21.75" customHeight="1">
      <c r="A24" s="11"/>
      <c r="B24" s="291"/>
      <c r="C24" s="292"/>
      <c r="D24" s="292"/>
      <c r="E24" s="296"/>
      <c r="F24" s="297"/>
      <c r="G24" s="297"/>
      <c r="H24" s="297"/>
      <c r="I24" s="297"/>
      <c r="J24" s="297"/>
      <c r="K24" s="297"/>
      <c r="L24" s="297"/>
      <c r="M24" s="297"/>
      <c r="N24" s="309"/>
      <c r="O24" s="310"/>
      <c r="P24" s="311"/>
      <c r="Q24" s="312"/>
      <c r="R24" s="301"/>
      <c r="S24" s="302"/>
      <c r="T24" s="303"/>
      <c r="U24" s="304"/>
      <c r="V24" s="305"/>
      <c r="W24" s="306">
        <f t="shared" si="2"/>
        <v>0</v>
      </c>
      <c r="X24" s="307"/>
      <c r="Y24" s="307"/>
      <c r="Z24" s="307"/>
      <c r="AA24" s="308"/>
      <c r="AB24" s="296"/>
      <c r="AC24" s="297"/>
      <c r="AD24" s="297"/>
      <c r="AE24" s="297"/>
      <c r="AF24" s="298"/>
      <c r="AG24" s="11"/>
    </row>
    <row r="25" spans="1:33" ht="21.75" customHeight="1">
      <c r="A25" s="11"/>
      <c r="B25" s="291"/>
      <c r="C25" s="292"/>
      <c r="D25" s="292"/>
      <c r="E25" s="296"/>
      <c r="F25" s="297"/>
      <c r="G25" s="297"/>
      <c r="H25" s="297"/>
      <c r="I25" s="297"/>
      <c r="J25" s="297"/>
      <c r="K25" s="297"/>
      <c r="L25" s="297"/>
      <c r="M25" s="297"/>
      <c r="N25" s="309"/>
      <c r="O25" s="310"/>
      <c r="P25" s="311"/>
      <c r="Q25" s="312"/>
      <c r="R25" s="301"/>
      <c r="S25" s="302"/>
      <c r="T25" s="303"/>
      <c r="U25" s="304"/>
      <c r="V25" s="305"/>
      <c r="W25" s="306">
        <f t="shared" si="2"/>
        <v>0</v>
      </c>
      <c r="X25" s="307"/>
      <c r="Y25" s="307"/>
      <c r="Z25" s="307"/>
      <c r="AA25" s="308"/>
      <c r="AB25" s="296"/>
      <c r="AC25" s="297"/>
      <c r="AD25" s="297"/>
      <c r="AE25" s="297"/>
      <c r="AF25" s="298"/>
      <c r="AG25" s="11"/>
    </row>
    <row r="26" spans="1:33" ht="21.75" customHeight="1">
      <c r="A26" s="11"/>
      <c r="B26" s="364"/>
      <c r="C26" s="365"/>
      <c r="D26" s="365"/>
      <c r="E26" s="337"/>
      <c r="F26" s="338"/>
      <c r="G26" s="338"/>
      <c r="H26" s="338"/>
      <c r="I26" s="338"/>
      <c r="J26" s="338"/>
      <c r="K26" s="338"/>
      <c r="L26" s="338"/>
      <c r="M26" s="338"/>
      <c r="N26" s="366"/>
      <c r="O26" s="367"/>
      <c r="P26" s="368"/>
      <c r="Q26" s="369"/>
      <c r="R26" s="370"/>
      <c r="S26" s="371"/>
      <c r="T26" s="331"/>
      <c r="U26" s="332"/>
      <c r="V26" s="333"/>
      <c r="W26" s="334">
        <f t="shared" si="2"/>
        <v>0</v>
      </c>
      <c r="X26" s="335"/>
      <c r="Y26" s="335"/>
      <c r="Z26" s="335"/>
      <c r="AA26" s="336"/>
      <c r="AB26" s="337"/>
      <c r="AC26" s="338"/>
      <c r="AD26" s="338"/>
      <c r="AE26" s="338"/>
      <c r="AF26" s="339"/>
      <c r="AG26" s="11"/>
    </row>
    <row r="27" spans="1:33" ht="21.75" customHeight="1">
      <c r="A27" s="11"/>
      <c r="B27" s="275" t="s">
        <v>119</v>
      </c>
      <c r="C27" s="276"/>
      <c r="D27" s="276"/>
      <c r="E27" s="276"/>
      <c r="F27" s="276"/>
      <c r="G27" s="276"/>
      <c r="H27" s="276"/>
      <c r="I27" s="276"/>
      <c r="J27" s="276"/>
      <c r="K27" s="276"/>
      <c r="L27" s="276"/>
      <c r="M27" s="276"/>
      <c r="N27" s="276"/>
      <c r="O27" s="276"/>
      <c r="P27" s="276"/>
      <c r="Q27" s="276"/>
      <c r="R27" s="276"/>
      <c r="S27" s="276"/>
      <c r="T27" s="276"/>
      <c r="U27" s="276"/>
      <c r="V27" s="277"/>
      <c r="W27" s="278">
        <f>SUM(W19:AA26)</f>
        <v>0</v>
      </c>
      <c r="X27" s="279"/>
      <c r="Y27" s="279"/>
      <c r="Z27" s="279"/>
      <c r="AA27" s="279"/>
      <c r="AB27" s="278"/>
      <c r="AC27" s="279"/>
      <c r="AD27" s="279"/>
      <c r="AE27" s="279"/>
      <c r="AF27" s="280"/>
      <c r="AG27" s="11"/>
    </row>
    <row r="28" spans="1:33" ht="21.75" customHeight="1">
      <c r="A28" s="11"/>
      <c r="B28" s="281" t="str">
        <f>"消費税額（"&amp;TEXT(AI5,"0％")&amp;"）"</f>
        <v>消費税額（10%）</v>
      </c>
      <c r="C28" s="282"/>
      <c r="D28" s="282"/>
      <c r="E28" s="282"/>
      <c r="F28" s="282"/>
      <c r="G28" s="282"/>
      <c r="H28" s="282"/>
      <c r="I28" s="282"/>
      <c r="J28" s="282"/>
      <c r="K28" s="282"/>
      <c r="L28" s="282"/>
      <c r="M28" s="282"/>
      <c r="N28" s="282"/>
      <c r="O28" s="282"/>
      <c r="P28" s="282"/>
      <c r="Q28" s="282"/>
      <c r="R28" s="282"/>
      <c r="S28" s="282"/>
      <c r="T28" s="282"/>
      <c r="U28" s="282"/>
      <c r="V28" s="283"/>
      <c r="W28" s="284">
        <f>W27*0.1</f>
        <v>0</v>
      </c>
      <c r="X28" s="285"/>
      <c r="Y28" s="285"/>
      <c r="Z28" s="285"/>
      <c r="AA28" s="285"/>
      <c r="AB28" s="284"/>
      <c r="AC28" s="285"/>
      <c r="AD28" s="285"/>
      <c r="AE28" s="285"/>
      <c r="AF28" s="286"/>
      <c r="AG28" s="11"/>
    </row>
    <row r="29" spans="1:33" ht="22.5" customHeight="1">
      <c r="A29" s="11"/>
      <c r="B29" s="299" t="s">
        <v>48</v>
      </c>
      <c r="C29" s="300"/>
      <c r="D29" s="300"/>
      <c r="E29" s="315" t="s">
        <v>66</v>
      </c>
      <c r="F29" s="131"/>
      <c r="G29" s="131"/>
      <c r="H29" s="131"/>
      <c r="I29" s="131"/>
      <c r="J29" s="131"/>
      <c r="K29" s="131"/>
      <c r="L29" s="131"/>
      <c r="M29" s="131"/>
      <c r="N29" s="132"/>
      <c r="O29" s="315" t="s">
        <v>70</v>
      </c>
      <c r="P29" s="131"/>
      <c r="Q29" s="132"/>
      <c r="R29" s="315" t="s">
        <v>65</v>
      </c>
      <c r="S29" s="132"/>
      <c r="T29" s="315" t="s">
        <v>69</v>
      </c>
      <c r="U29" s="131"/>
      <c r="V29" s="132"/>
      <c r="W29" s="133" t="s">
        <v>123</v>
      </c>
      <c r="X29" s="134"/>
      <c r="Y29" s="134"/>
      <c r="Z29" s="134"/>
      <c r="AA29" s="326"/>
      <c r="AB29" s="315" t="s">
        <v>64</v>
      </c>
      <c r="AC29" s="131"/>
      <c r="AD29" s="131"/>
      <c r="AE29" s="131"/>
      <c r="AF29" s="316"/>
      <c r="AG29" s="11"/>
    </row>
    <row r="30" spans="1:33" ht="21.75" customHeight="1">
      <c r="A30" s="11"/>
      <c r="B30" s="356"/>
      <c r="C30" s="357"/>
      <c r="D30" s="357"/>
      <c r="E30" s="353"/>
      <c r="F30" s="354"/>
      <c r="G30" s="354"/>
      <c r="H30" s="354"/>
      <c r="I30" s="354"/>
      <c r="J30" s="354"/>
      <c r="K30" s="354"/>
      <c r="L30" s="354"/>
      <c r="M30" s="354"/>
      <c r="N30" s="361"/>
      <c r="O30" s="372"/>
      <c r="P30" s="373"/>
      <c r="Q30" s="374"/>
      <c r="R30" s="375"/>
      <c r="S30" s="376"/>
      <c r="T30" s="358"/>
      <c r="U30" s="359"/>
      <c r="V30" s="360"/>
      <c r="W30" s="350">
        <f>O30*T30</f>
        <v>0</v>
      </c>
      <c r="X30" s="351"/>
      <c r="Y30" s="351"/>
      <c r="Z30" s="351"/>
      <c r="AA30" s="352"/>
      <c r="AB30" s="353"/>
      <c r="AC30" s="354"/>
      <c r="AD30" s="354"/>
      <c r="AE30" s="354"/>
      <c r="AF30" s="355"/>
      <c r="AG30" s="11"/>
    </row>
    <row r="31" spans="1:33" ht="21.75" customHeight="1">
      <c r="A31" s="11"/>
      <c r="B31" s="291"/>
      <c r="C31" s="292"/>
      <c r="D31" s="292"/>
      <c r="E31" s="296"/>
      <c r="F31" s="297"/>
      <c r="G31" s="297"/>
      <c r="H31" s="297"/>
      <c r="I31" s="297"/>
      <c r="J31" s="297"/>
      <c r="K31" s="297"/>
      <c r="L31" s="297"/>
      <c r="M31" s="297"/>
      <c r="N31" s="309"/>
      <c r="O31" s="310"/>
      <c r="P31" s="311"/>
      <c r="Q31" s="312"/>
      <c r="R31" s="301"/>
      <c r="S31" s="302"/>
      <c r="T31" s="303"/>
      <c r="U31" s="304"/>
      <c r="V31" s="305"/>
      <c r="W31" s="306">
        <f>O31*T31</f>
        <v>0</v>
      </c>
      <c r="X31" s="307"/>
      <c r="Y31" s="307"/>
      <c r="Z31" s="307"/>
      <c r="AA31" s="308"/>
      <c r="AB31" s="296"/>
      <c r="AC31" s="297"/>
      <c r="AD31" s="297"/>
      <c r="AE31" s="297"/>
      <c r="AF31" s="298"/>
      <c r="AG31" s="11"/>
    </row>
    <row r="32" spans="1:33" ht="21.75" customHeight="1">
      <c r="A32" s="11"/>
      <c r="B32" s="291"/>
      <c r="C32" s="292"/>
      <c r="D32" s="292"/>
      <c r="E32" s="296"/>
      <c r="F32" s="297"/>
      <c r="G32" s="297"/>
      <c r="H32" s="297"/>
      <c r="I32" s="297"/>
      <c r="J32" s="297"/>
      <c r="K32" s="297"/>
      <c r="L32" s="297"/>
      <c r="M32" s="297"/>
      <c r="N32" s="309"/>
      <c r="O32" s="310"/>
      <c r="P32" s="311"/>
      <c r="Q32" s="312"/>
      <c r="R32" s="301"/>
      <c r="S32" s="302"/>
      <c r="T32" s="303"/>
      <c r="U32" s="304"/>
      <c r="V32" s="305"/>
      <c r="W32" s="306">
        <f>O32*T32</f>
        <v>0</v>
      </c>
      <c r="X32" s="307"/>
      <c r="Y32" s="307"/>
      <c r="Z32" s="307"/>
      <c r="AA32" s="308"/>
      <c r="AB32" s="296"/>
      <c r="AC32" s="297"/>
      <c r="AD32" s="297"/>
      <c r="AE32" s="297"/>
      <c r="AF32" s="298"/>
      <c r="AG32" s="11"/>
    </row>
    <row r="33" spans="1:33" ht="21.75" customHeight="1">
      <c r="A33" s="11"/>
      <c r="B33" s="291"/>
      <c r="C33" s="292"/>
      <c r="D33" s="292"/>
      <c r="E33" s="296"/>
      <c r="F33" s="297"/>
      <c r="G33" s="297"/>
      <c r="H33" s="297"/>
      <c r="I33" s="297"/>
      <c r="J33" s="297"/>
      <c r="K33" s="297"/>
      <c r="L33" s="297"/>
      <c r="M33" s="297"/>
      <c r="N33" s="309"/>
      <c r="O33" s="310"/>
      <c r="P33" s="311"/>
      <c r="Q33" s="312"/>
      <c r="R33" s="301"/>
      <c r="S33" s="302"/>
      <c r="T33" s="303"/>
      <c r="U33" s="304"/>
      <c r="V33" s="305"/>
      <c r="W33" s="306">
        <f>O33*T33</f>
        <v>0</v>
      </c>
      <c r="X33" s="307"/>
      <c r="Y33" s="307"/>
      <c r="Z33" s="307"/>
      <c r="AA33" s="308"/>
      <c r="AB33" s="296"/>
      <c r="AC33" s="297"/>
      <c r="AD33" s="297"/>
      <c r="AE33" s="297"/>
      <c r="AF33" s="298"/>
      <c r="AG33" s="11"/>
    </row>
    <row r="34" spans="1:33" ht="21.75" customHeight="1">
      <c r="A34" s="11"/>
      <c r="B34" s="275" t="s">
        <v>120</v>
      </c>
      <c r="C34" s="276"/>
      <c r="D34" s="276"/>
      <c r="E34" s="276"/>
      <c r="F34" s="276"/>
      <c r="G34" s="276"/>
      <c r="H34" s="276"/>
      <c r="I34" s="276"/>
      <c r="J34" s="276"/>
      <c r="K34" s="276"/>
      <c r="L34" s="276"/>
      <c r="M34" s="276"/>
      <c r="N34" s="276"/>
      <c r="O34" s="276"/>
      <c r="P34" s="276"/>
      <c r="Q34" s="276"/>
      <c r="R34" s="276"/>
      <c r="S34" s="276"/>
      <c r="T34" s="276"/>
      <c r="U34" s="276"/>
      <c r="V34" s="277"/>
      <c r="W34" s="278">
        <f>SUM(W30:AA33)</f>
        <v>0</v>
      </c>
      <c r="X34" s="279"/>
      <c r="Y34" s="279"/>
      <c r="Z34" s="279"/>
      <c r="AA34" s="279"/>
      <c r="AB34" s="278"/>
      <c r="AC34" s="279"/>
      <c r="AD34" s="279"/>
      <c r="AE34" s="279"/>
      <c r="AF34" s="280"/>
      <c r="AG34" s="11"/>
    </row>
    <row r="35" spans="1:33" ht="21.75" customHeight="1">
      <c r="A35" s="11"/>
      <c r="B35" s="281" t="str">
        <f>"内消費税額（"&amp;TEXT(AI5,"0％")&amp;"）"</f>
        <v>内消費税額（10%）</v>
      </c>
      <c r="C35" s="282"/>
      <c r="D35" s="282"/>
      <c r="E35" s="282"/>
      <c r="F35" s="282"/>
      <c r="G35" s="282"/>
      <c r="H35" s="282"/>
      <c r="I35" s="282"/>
      <c r="J35" s="282"/>
      <c r="K35" s="282"/>
      <c r="L35" s="282"/>
      <c r="M35" s="282"/>
      <c r="N35" s="282"/>
      <c r="O35" s="282"/>
      <c r="P35" s="282"/>
      <c r="Q35" s="282"/>
      <c r="R35" s="282"/>
      <c r="S35" s="282"/>
      <c r="T35" s="282"/>
      <c r="U35" s="282"/>
      <c r="V35" s="283"/>
      <c r="W35" s="284">
        <f>ROUNDDOWN((W34/1.1*0.1),0)</f>
        <v>0</v>
      </c>
      <c r="X35" s="285"/>
      <c r="Y35" s="285"/>
      <c r="Z35" s="285"/>
      <c r="AA35" s="285"/>
      <c r="AB35" s="284"/>
      <c r="AC35" s="285"/>
      <c r="AD35" s="285"/>
      <c r="AE35" s="285"/>
      <c r="AF35" s="286"/>
      <c r="AG35" s="11"/>
    </row>
    <row r="36" spans="1:33" ht="21.75" customHeight="1">
      <c r="A36" s="11"/>
      <c r="B36" s="281" t="s">
        <v>122</v>
      </c>
      <c r="C36" s="282"/>
      <c r="D36" s="282"/>
      <c r="E36" s="282"/>
      <c r="F36" s="282"/>
      <c r="G36" s="282"/>
      <c r="H36" s="282"/>
      <c r="I36" s="282"/>
      <c r="J36" s="282"/>
      <c r="K36" s="282"/>
      <c r="L36" s="282"/>
      <c r="M36" s="282"/>
      <c r="N36" s="282"/>
      <c r="O36" s="282"/>
      <c r="P36" s="282"/>
      <c r="Q36" s="282"/>
      <c r="R36" s="282"/>
      <c r="S36" s="282"/>
      <c r="T36" s="282"/>
      <c r="U36" s="282"/>
      <c r="V36" s="283"/>
      <c r="W36" s="284">
        <f>SUM(W27,W28,W34)</f>
        <v>0</v>
      </c>
      <c r="X36" s="285"/>
      <c r="Y36" s="285"/>
      <c r="Z36" s="285"/>
      <c r="AA36" s="285"/>
      <c r="AB36" s="284"/>
      <c r="AC36" s="285"/>
      <c r="AD36" s="285"/>
      <c r="AE36" s="285"/>
      <c r="AF36" s="286"/>
      <c r="AG36" s="11"/>
    </row>
    <row r="37" spans="1:33" ht="9.75" customHeight="1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</row>
    <row r="38" spans="1:33" ht="22.5" customHeight="1">
      <c r="A38" s="11"/>
      <c r="B38" s="22" t="s">
        <v>53</v>
      </c>
      <c r="C38" s="14"/>
      <c r="D38" s="14"/>
      <c r="E38" s="14"/>
      <c r="F38" s="14"/>
      <c r="G38" s="14"/>
      <c r="H38" s="47" t="s">
        <v>87</v>
      </c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9"/>
      <c r="U38" s="50"/>
      <c r="V38" s="50"/>
      <c r="W38" s="50"/>
      <c r="X38" s="50"/>
      <c r="Y38" s="50"/>
      <c r="Z38" s="50"/>
      <c r="AA38" s="51"/>
      <c r="AB38" s="51"/>
      <c r="AC38" s="51"/>
      <c r="AD38" s="51"/>
      <c r="AE38" s="51"/>
      <c r="AF38" s="52" t="s">
        <v>84</v>
      </c>
      <c r="AG38" s="11"/>
    </row>
    <row r="39" spans="1:33" ht="22.5" customHeight="1">
      <c r="A39" s="11"/>
      <c r="B39" s="362" t="s">
        <v>55</v>
      </c>
      <c r="C39" s="346"/>
      <c r="D39" s="346"/>
      <c r="E39" s="344" t="s">
        <v>32</v>
      </c>
      <c r="F39" s="344"/>
      <c r="G39" s="344"/>
      <c r="H39" s="344"/>
      <c r="I39" s="344"/>
      <c r="J39" s="346" t="s">
        <v>54</v>
      </c>
      <c r="K39" s="346"/>
      <c r="L39" s="344" t="s">
        <v>32</v>
      </c>
      <c r="M39" s="344"/>
      <c r="N39" s="344"/>
      <c r="O39" s="344"/>
      <c r="P39" s="348"/>
      <c r="Q39" s="340" t="s">
        <v>56</v>
      </c>
      <c r="R39" s="341"/>
      <c r="S39" s="341"/>
      <c r="T39" s="24" t="s">
        <v>77</v>
      </c>
      <c r="U39" s="25"/>
      <c r="V39" s="26"/>
      <c r="W39" s="26"/>
      <c r="X39" s="25"/>
      <c r="Y39" s="26"/>
      <c r="Z39" s="24" t="s">
        <v>57</v>
      </c>
      <c r="AA39" s="27"/>
      <c r="AB39" s="28"/>
      <c r="AC39" s="28"/>
      <c r="AD39" s="28"/>
      <c r="AE39" s="28"/>
      <c r="AF39" s="29"/>
      <c r="AG39" s="11"/>
    </row>
    <row r="40" spans="1:33" ht="22.5" customHeight="1">
      <c r="A40" s="11"/>
      <c r="B40" s="363"/>
      <c r="C40" s="347"/>
      <c r="D40" s="347"/>
      <c r="E40" s="345"/>
      <c r="F40" s="345"/>
      <c r="G40" s="345"/>
      <c r="H40" s="345"/>
      <c r="I40" s="345"/>
      <c r="J40" s="347"/>
      <c r="K40" s="347"/>
      <c r="L40" s="345"/>
      <c r="M40" s="345"/>
      <c r="N40" s="345"/>
      <c r="O40" s="345"/>
      <c r="P40" s="349"/>
      <c r="Q40" s="342"/>
      <c r="R40" s="343"/>
      <c r="S40" s="343"/>
      <c r="T40" s="30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2" t="s">
        <v>32</v>
      </c>
      <c r="AG40" s="11"/>
    </row>
    <row r="41" spans="1:33" ht="9.75" customHeight="1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54"/>
      <c r="AB41" s="54"/>
      <c r="AC41" s="11"/>
      <c r="AD41" s="11"/>
      <c r="AE41" s="11"/>
      <c r="AF41" s="11"/>
      <c r="AG41" s="11"/>
    </row>
    <row r="42" spans="1:33" ht="21" customHeight="1">
      <c r="A42" s="11"/>
      <c r="B42" s="53" t="s">
        <v>78</v>
      </c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11"/>
      <c r="AD42" s="234" t="s">
        <v>86</v>
      </c>
      <c r="AE42" s="235"/>
      <c r="AF42" s="236"/>
      <c r="AG42" s="11"/>
    </row>
    <row r="43" spans="1:33" ht="22.5" customHeight="1">
      <c r="A43" s="11"/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5"/>
      <c r="S43" s="35"/>
      <c r="T43" s="34"/>
      <c r="U43" s="34"/>
      <c r="V43" s="34"/>
      <c r="W43" s="34"/>
      <c r="X43" s="34"/>
      <c r="Y43" s="34"/>
      <c r="Z43" s="34"/>
      <c r="AA43" s="34"/>
      <c r="AB43" s="34"/>
      <c r="AC43" s="11"/>
      <c r="AD43" s="227"/>
      <c r="AE43" s="228"/>
      <c r="AF43" s="229"/>
      <c r="AG43" s="11"/>
    </row>
    <row r="44" spans="1:33" ht="22.5" customHeight="1">
      <c r="A44" s="11"/>
      <c r="B44" s="34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11"/>
      <c r="AD44" s="230"/>
      <c r="AE44" s="231"/>
      <c r="AF44" s="232"/>
      <c r="AG44" s="11"/>
    </row>
    <row r="46" spans="1:33" ht="22.5" customHeight="1">
      <c r="B46" s="233"/>
      <c r="C46" s="233"/>
      <c r="D46" s="233"/>
      <c r="E46" s="233"/>
    </row>
    <row r="47" spans="1:33" ht="22.5" customHeight="1">
      <c r="B47" s="233"/>
      <c r="C47" s="233"/>
      <c r="D47" s="233"/>
      <c r="E47" s="233"/>
    </row>
    <row r="48" spans="1:33" ht="22.5" customHeight="1">
      <c r="B48" s="233"/>
      <c r="C48" s="233"/>
      <c r="D48" s="233"/>
      <c r="E48" s="233"/>
    </row>
    <row r="49" spans="2:5" ht="22.5" customHeight="1">
      <c r="B49" s="233"/>
      <c r="C49" s="233"/>
      <c r="D49" s="233"/>
      <c r="E49" s="233"/>
    </row>
  </sheetData>
  <sheetProtection algorithmName="SHA-512" hashValue="UyXtpBmgPuVrOSYa1c0AqdB22E90xpzm2ZDSUSxs1kXBk2q+cVQ4r1Z/lQBcBujvYFBa+6pERs9vnC8WLg4S3A==" saltValue="Eefvcc2/tkAN5XqPw29arw==" spinCount="100000" sheet="1" selectLockedCells="1"/>
  <mergeCells count="153">
    <mergeCell ref="B9:E9"/>
    <mergeCell ref="F9:O9"/>
    <mergeCell ref="B10:E10"/>
    <mergeCell ref="F10:O10"/>
    <mergeCell ref="B11:E11"/>
    <mergeCell ref="F11:O11"/>
    <mergeCell ref="B4:J4"/>
    <mergeCell ref="Z4:AF4"/>
    <mergeCell ref="B6:E6"/>
    <mergeCell ref="F6:O6"/>
    <mergeCell ref="B7:E8"/>
    <mergeCell ref="F7:O7"/>
    <mergeCell ref="F8:O8"/>
    <mergeCell ref="O26:Q26"/>
    <mergeCell ref="R26:S26"/>
    <mergeCell ref="O30:Q30"/>
    <mergeCell ref="R30:S30"/>
    <mergeCell ref="B23:D23"/>
    <mergeCell ref="B12:E12"/>
    <mergeCell ref="F12:O12"/>
    <mergeCell ref="B13:E13"/>
    <mergeCell ref="F13:O13"/>
    <mergeCell ref="B15:G15"/>
    <mergeCell ref="H15:AF15"/>
    <mergeCell ref="X12:AF13"/>
    <mergeCell ref="R12:W13"/>
    <mergeCell ref="E25:N25"/>
    <mergeCell ref="O25:Q25"/>
    <mergeCell ref="R25:S25"/>
    <mergeCell ref="T25:V25"/>
    <mergeCell ref="W25:AA25"/>
    <mergeCell ref="AB25:AF25"/>
    <mergeCell ref="T21:V21"/>
    <mergeCell ref="W21:AA21"/>
    <mergeCell ref="T24:V24"/>
    <mergeCell ref="W24:AA24"/>
    <mergeCell ref="AB24:AF24"/>
    <mergeCell ref="B25:D25"/>
    <mergeCell ref="E30:N30"/>
    <mergeCell ref="B48:E48"/>
    <mergeCell ref="B49:E49"/>
    <mergeCell ref="B39:D40"/>
    <mergeCell ref="B46:E46"/>
    <mergeCell ref="B47:E47"/>
    <mergeCell ref="B26:D26"/>
    <mergeCell ref="E26:N26"/>
    <mergeCell ref="B29:D29"/>
    <mergeCell ref="E29:N29"/>
    <mergeCell ref="AB27:AF27"/>
    <mergeCell ref="AB35:AF35"/>
    <mergeCell ref="AB36:AF36"/>
    <mergeCell ref="W30:AA30"/>
    <mergeCell ref="AB30:AF30"/>
    <mergeCell ref="AB31:AF31"/>
    <mergeCell ref="B32:D32"/>
    <mergeCell ref="B33:D33"/>
    <mergeCell ref="E32:N32"/>
    <mergeCell ref="O32:Q32"/>
    <mergeCell ref="B31:D31"/>
    <mergeCell ref="B30:D30"/>
    <mergeCell ref="T30:V30"/>
    <mergeCell ref="O29:Q29"/>
    <mergeCell ref="R29:S29"/>
    <mergeCell ref="T29:V29"/>
    <mergeCell ref="W29:AA29"/>
    <mergeCell ref="AB29:AF29"/>
    <mergeCell ref="AD42:AF42"/>
    <mergeCell ref="AD43:AF44"/>
    <mergeCell ref="Q39:S40"/>
    <mergeCell ref="AB33:AF33"/>
    <mergeCell ref="E31:N31"/>
    <mergeCell ref="O31:Q31"/>
    <mergeCell ref="R31:S31"/>
    <mergeCell ref="T31:V31"/>
    <mergeCell ref="W31:AA31"/>
    <mergeCell ref="E39:I40"/>
    <mergeCell ref="J39:K40"/>
    <mergeCell ref="L39:P40"/>
    <mergeCell ref="AI4:AL4"/>
    <mergeCell ref="AI5:AL5"/>
    <mergeCell ref="B36:V36"/>
    <mergeCell ref="W36:AA36"/>
    <mergeCell ref="B35:V35"/>
    <mergeCell ref="W35:AA35"/>
    <mergeCell ref="T26:V26"/>
    <mergeCell ref="W26:AA26"/>
    <mergeCell ref="AB26:AF26"/>
    <mergeCell ref="W27:AA27"/>
    <mergeCell ref="B27:V27"/>
    <mergeCell ref="R32:S32"/>
    <mergeCell ref="T32:V32"/>
    <mergeCell ref="W32:AA32"/>
    <mergeCell ref="AB32:AF32"/>
    <mergeCell ref="E33:N33"/>
    <mergeCell ref="O33:Q33"/>
    <mergeCell ref="R33:S33"/>
    <mergeCell ref="T33:V33"/>
    <mergeCell ref="W33:AA33"/>
    <mergeCell ref="B24:D24"/>
    <mergeCell ref="E24:N24"/>
    <mergeCell ref="O24:Q24"/>
    <mergeCell ref="R24:S24"/>
    <mergeCell ref="B21:D21"/>
    <mergeCell ref="E20:N20"/>
    <mergeCell ref="O20:Q20"/>
    <mergeCell ref="R20:S20"/>
    <mergeCell ref="T20:V20"/>
    <mergeCell ref="W20:AA20"/>
    <mergeCell ref="T19:V19"/>
    <mergeCell ref="W19:AA19"/>
    <mergeCell ref="H16:P16"/>
    <mergeCell ref="W18:AA18"/>
    <mergeCell ref="T18:V18"/>
    <mergeCell ref="R18:S18"/>
    <mergeCell ref="O18:Q18"/>
    <mergeCell ref="E18:N18"/>
    <mergeCell ref="E19:N19"/>
    <mergeCell ref="O19:Q19"/>
    <mergeCell ref="T22:V22"/>
    <mergeCell ref="W22:AA22"/>
    <mergeCell ref="Q16:V16"/>
    <mergeCell ref="W16:AF16"/>
    <mergeCell ref="AB18:AF18"/>
    <mergeCell ref="E23:N23"/>
    <mergeCell ref="O23:Q23"/>
    <mergeCell ref="AB21:AF21"/>
    <mergeCell ref="E21:N21"/>
    <mergeCell ref="O21:Q21"/>
    <mergeCell ref="R21:S21"/>
    <mergeCell ref="B2:G2"/>
    <mergeCell ref="B34:V34"/>
    <mergeCell ref="W34:AA34"/>
    <mergeCell ref="AB34:AF34"/>
    <mergeCell ref="B28:V28"/>
    <mergeCell ref="W28:AA28"/>
    <mergeCell ref="AB28:AF28"/>
    <mergeCell ref="B19:D19"/>
    <mergeCell ref="R19:S19"/>
    <mergeCell ref="B20:D20"/>
    <mergeCell ref="AB19:AF19"/>
    <mergeCell ref="AB20:AF20"/>
    <mergeCell ref="B18:D18"/>
    <mergeCell ref="B16:G16"/>
    <mergeCell ref="AB22:AF22"/>
    <mergeCell ref="R23:S23"/>
    <mergeCell ref="T23:V23"/>
    <mergeCell ref="W23:AA23"/>
    <mergeCell ref="AB23:AF23"/>
    <mergeCell ref="B22:D22"/>
    <mergeCell ref="J2:X2"/>
    <mergeCell ref="E22:N22"/>
    <mergeCell ref="O22:Q22"/>
    <mergeCell ref="R22:S22"/>
  </mergeCells>
  <phoneticPr fontId="2"/>
  <dataValidations count="2">
    <dataValidation imeMode="hiragana" allowBlank="1" showInputMessage="1" showErrorMessage="1" sqref="AB30:AF33 E30:N33 R30:S33 E19:N26 AB19:AF26 R19:S26" xr:uid="{4EADCFEF-62F2-4C8D-9A19-8C43073A81C9}"/>
    <dataValidation imeMode="off" allowBlank="1" showInputMessage="1" showErrorMessage="1" sqref="B30:D33 T30:AA33 O30:Q33 T19:AA26 B19:D26 O19:Q26" xr:uid="{2300D530-04A1-4CD1-B09C-1AFE22567AC2}"/>
  </dataValidations>
  <printOptions horizontalCentered="1"/>
  <pageMargins left="0.47244094488188981" right="0.47244094488188981" top="0.59055118110236227" bottom="0.39370078740157483" header="0.31496062992125984" footer="0.19685039370078741"/>
  <pageSetup paperSize="9" orientation="portrait" blackAndWhite="1" r:id="rId1"/>
  <headerFooter>
    <oddFooter>&amp;R2025.11.05改定</oddFooter>
  </headerFooter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8AE2CB-A474-436F-BD59-63A8E6AA0CCD}">
  <sheetPr codeName="Sheet5">
    <tabColor rgb="FF00B0F0"/>
    <pageSetUpPr fitToPage="1"/>
  </sheetPr>
  <dimension ref="A1:AL48"/>
  <sheetViews>
    <sheetView showGridLines="0" showZeros="0" view="pageBreakPreview" zoomScaleNormal="175" zoomScaleSheetLayoutView="100" workbookViewId="0">
      <selection activeCell="AB32" sqref="AB32:AF32"/>
    </sheetView>
  </sheetViews>
  <sheetFormatPr defaultColWidth="3.125" defaultRowHeight="22.5" customHeight="1"/>
  <cols>
    <col min="1" max="1" width="1.125" style="9" customWidth="1"/>
    <col min="2" max="32" width="3" style="9" customWidth="1"/>
    <col min="33" max="33" width="1.125" style="9" customWidth="1"/>
    <col min="34" max="38" width="3.125" style="9"/>
    <col min="39" max="39" width="4.5" style="9" bestFit="1" customWidth="1"/>
    <col min="40" max="16384" width="3.125" style="9"/>
  </cols>
  <sheetData>
    <row r="1" spans="1:38" ht="6.75" customHeight="1" thickBot="1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</row>
    <row r="2" spans="1:38" ht="22.5" customHeight="1" thickTop="1" thickBot="1">
      <c r="A2" s="11"/>
      <c r="B2" s="193" t="s">
        <v>102</v>
      </c>
      <c r="C2" s="194"/>
      <c r="D2" s="194"/>
      <c r="E2" s="194"/>
      <c r="F2" s="194"/>
      <c r="G2" s="195"/>
      <c r="H2" s="11"/>
      <c r="I2" s="11"/>
      <c r="J2" s="11"/>
      <c r="K2" s="61" t="s">
        <v>118</v>
      </c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11"/>
      <c r="Y2" s="11"/>
      <c r="Z2" s="11"/>
      <c r="AA2" s="11"/>
      <c r="AB2" s="11"/>
      <c r="AC2" s="11"/>
      <c r="AD2" s="11"/>
      <c r="AE2" s="11"/>
      <c r="AF2" s="11"/>
      <c r="AG2" s="11"/>
    </row>
    <row r="3" spans="1:38" ht="10.5" customHeight="1" thickTop="1" thickBot="1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</row>
    <row r="4" spans="1:38" ht="22.5" customHeight="1" thickTop="1">
      <c r="A4" s="11"/>
      <c r="B4" s="113" t="s">
        <v>46</v>
      </c>
      <c r="C4" s="113"/>
      <c r="D4" s="113"/>
      <c r="E4" s="113"/>
      <c r="F4" s="113"/>
      <c r="G4" s="113"/>
      <c r="H4" s="113"/>
      <c r="I4" s="113"/>
      <c r="J4" s="113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2"/>
      <c r="Y4" s="13" t="s">
        <v>39</v>
      </c>
      <c r="Z4" s="60">
        <v>45889</v>
      </c>
      <c r="AA4" s="60"/>
      <c r="AB4" s="60"/>
      <c r="AC4" s="60"/>
      <c r="AD4" s="60"/>
      <c r="AE4" s="60"/>
      <c r="AF4" s="60"/>
      <c r="AG4" s="11"/>
      <c r="AI4" s="185" t="s">
        <v>21</v>
      </c>
      <c r="AJ4" s="186"/>
      <c r="AK4" s="186"/>
      <c r="AL4" s="187"/>
    </row>
    <row r="5" spans="1:38" ht="22.5" customHeight="1" thickBot="1">
      <c r="A5" s="11"/>
      <c r="B5" s="18" t="s">
        <v>36</v>
      </c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I5" s="188">
        <v>0.1</v>
      </c>
      <c r="AJ5" s="189"/>
      <c r="AK5" s="189"/>
      <c r="AL5" s="190"/>
    </row>
    <row r="6" spans="1:38" ht="16.5" customHeight="1" thickTop="1">
      <c r="A6" s="11"/>
      <c r="B6" s="191" t="s">
        <v>40</v>
      </c>
      <c r="C6" s="192"/>
      <c r="D6" s="192"/>
      <c r="E6" s="192"/>
      <c r="F6" s="116" t="str">
        <f>IF(基本データ入力!C15="","",DBCS(基本データ入力!C15))</f>
        <v/>
      </c>
      <c r="G6" s="116"/>
      <c r="H6" s="116"/>
      <c r="I6" s="116"/>
      <c r="J6" s="116"/>
      <c r="K6" s="116"/>
      <c r="L6" s="116"/>
      <c r="M6" s="116"/>
      <c r="N6" s="116"/>
      <c r="O6" s="116"/>
      <c r="P6" s="15"/>
      <c r="Q6" s="11"/>
      <c r="R6" s="19" t="s">
        <v>61</v>
      </c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</row>
    <row r="7" spans="1:38" ht="16.5" customHeight="1">
      <c r="A7" s="11"/>
      <c r="B7" s="196" t="s">
        <v>37</v>
      </c>
      <c r="C7" s="197"/>
      <c r="D7" s="197"/>
      <c r="E7" s="197"/>
      <c r="F7" s="107" t="str">
        <f>IF(基本データ入力!C7="","",基本データ入力!C7)</f>
        <v/>
      </c>
      <c r="G7" s="107"/>
      <c r="H7" s="107"/>
      <c r="I7" s="107"/>
      <c r="J7" s="107"/>
      <c r="K7" s="107"/>
      <c r="L7" s="107"/>
      <c r="M7" s="107"/>
      <c r="N7" s="107"/>
      <c r="O7" s="107"/>
      <c r="P7" s="16"/>
      <c r="Q7" s="11"/>
      <c r="R7" s="22" t="s">
        <v>111</v>
      </c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</row>
    <row r="8" spans="1:38" ht="16.5" customHeight="1">
      <c r="A8" s="11"/>
      <c r="B8" s="196"/>
      <c r="C8" s="197"/>
      <c r="D8" s="197"/>
      <c r="E8" s="197"/>
      <c r="F8" s="107" t="str">
        <f>IF(基本データ入力!C8="","",基本データ入力!C8)</f>
        <v/>
      </c>
      <c r="G8" s="107"/>
      <c r="H8" s="107"/>
      <c r="I8" s="107"/>
      <c r="J8" s="107"/>
      <c r="K8" s="107"/>
      <c r="L8" s="107"/>
      <c r="M8" s="107"/>
      <c r="N8" s="107"/>
      <c r="O8" s="107"/>
      <c r="P8" s="16"/>
      <c r="Q8" s="11"/>
      <c r="R8" s="22" t="s">
        <v>112</v>
      </c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</row>
    <row r="9" spans="1:38" ht="16.5" customHeight="1">
      <c r="A9" s="11"/>
      <c r="B9" s="196" t="s">
        <v>1</v>
      </c>
      <c r="C9" s="197"/>
      <c r="D9" s="197"/>
      <c r="E9" s="197"/>
      <c r="F9" s="117" t="str">
        <f>IF(基本データ入力!C5="","",基本データ入力!C5)</f>
        <v/>
      </c>
      <c r="G9" s="117"/>
      <c r="H9" s="117"/>
      <c r="I9" s="117"/>
      <c r="J9" s="117"/>
      <c r="K9" s="117"/>
      <c r="L9" s="117"/>
      <c r="M9" s="117"/>
      <c r="N9" s="117"/>
      <c r="O9" s="117"/>
      <c r="P9" s="16"/>
      <c r="Q9" s="11"/>
      <c r="R9" s="22" t="s">
        <v>113</v>
      </c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</row>
    <row r="10" spans="1:38" ht="16.5" customHeight="1">
      <c r="A10" s="11"/>
      <c r="B10" s="196" t="s">
        <v>2</v>
      </c>
      <c r="C10" s="197"/>
      <c r="D10" s="197"/>
      <c r="E10" s="197"/>
      <c r="F10" s="107" t="str">
        <f>IF(基本データ入力!C11="","",基本データ入力!C11)</f>
        <v/>
      </c>
      <c r="G10" s="107"/>
      <c r="H10" s="107"/>
      <c r="I10" s="107"/>
      <c r="J10" s="107"/>
      <c r="K10" s="107"/>
      <c r="L10" s="107"/>
      <c r="M10" s="107"/>
      <c r="N10" s="107"/>
      <c r="O10" s="107"/>
      <c r="P10" s="16"/>
      <c r="Q10" s="11"/>
      <c r="R10" s="22" t="s">
        <v>114</v>
      </c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</row>
    <row r="11" spans="1:38" ht="16.5" customHeight="1">
      <c r="A11" s="11"/>
      <c r="B11" s="196" t="s">
        <v>88</v>
      </c>
      <c r="C11" s="197"/>
      <c r="D11" s="197"/>
      <c r="E11" s="197"/>
      <c r="F11" s="107" t="str">
        <f>DBCS(IF(基本データ入力!C16="","",基本データ入力!C16))</f>
        <v/>
      </c>
      <c r="G11" s="107"/>
      <c r="H11" s="107"/>
      <c r="I11" s="107"/>
      <c r="J11" s="107"/>
      <c r="K11" s="107"/>
      <c r="L11" s="107"/>
      <c r="M11" s="107"/>
      <c r="N11" s="107"/>
      <c r="O11" s="107"/>
      <c r="P11" s="16"/>
      <c r="Q11" s="11"/>
      <c r="R11" s="22" t="s">
        <v>115</v>
      </c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</row>
    <row r="12" spans="1:38" ht="16.5" customHeight="1">
      <c r="A12" s="11"/>
      <c r="B12" s="196" t="s">
        <v>20</v>
      </c>
      <c r="C12" s="197"/>
      <c r="D12" s="197"/>
      <c r="E12" s="197"/>
      <c r="F12" s="107" t="str">
        <f>DBCS(IF(基本データ入力!C17="","",基本データ入力!C17))</f>
        <v/>
      </c>
      <c r="G12" s="107"/>
      <c r="H12" s="107"/>
      <c r="I12" s="107"/>
      <c r="J12" s="107"/>
      <c r="K12" s="107"/>
      <c r="L12" s="107"/>
      <c r="M12" s="107"/>
      <c r="N12" s="107"/>
      <c r="O12" s="107"/>
      <c r="P12" s="16"/>
      <c r="Q12" s="11"/>
      <c r="R12" s="175" t="s">
        <v>67</v>
      </c>
      <c r="S12" s="176"/>
      <c r="T12" s="176"/>
      <c r="U12" s="176"/>
      <c r="V12" s="176"/>
      <c r="W12" s="177"/>
      <c r="X12" s="378">
        <f>W37</f>
        <v>0</v>
      </c>
      <c r="Y12" s="378"/>
      <c r="Z12" s="378"/>
      <c r="AA12" s="378"/>
      <c r="AB12" s="378"/>
      <c r="AC12" s="378"/>
      <c r="AD12" s="378"/>
      <c r="AE12" s="378"/>
      <c r="AF12" s="379"/>
      <c r="AG12" s="11"/>
    </row>
    <row r="13" spans="1:38" ht="16.5" customHeight="1">
      <c r="A13" s="11"/>
      <c r="B13" s="198" t="s">
        <v>38</v>
      </c>
      <c r="C13" s="199"/>
      <c r="D13" s="199"/>
      <c r="E13" s="199"/>
      <c r="F13" s="108" t="str">
        <f>DBCS(IF(基本データ入力!C12="","",基本データ入力!C12))</f>
        <v/>
      </c>
      <c r="G13" s="108"/>
      <c r="H13" s="108"/>
      <c r="I13" s="108"/>
      <c r="J13" s="108"/>
      <c r="K13" s="108"/>
      <c r="L13" s="108"/>
      <c r="M13" s="108"/>
      <c r="N13" s="108"/>
      <c r="O13" s="108"/>
      <c r="P13" s="17"/>
      <c r="Q13" s="11"/>
      <c r="R13" s="178"/>
      <c r="S13" s="179"/>
      <c r="T13" s="179"/>
      <c r="U13" s="179"/>
      <c r="V13" s="179"/>
      <c r="W13" s="180"/>
      <c r="X13" s="380"/>
      <c r="Y13" s="380"/>
      <c r="Z13" s="380"/>
      <c r="AA13" s="380"/>
      <c r="AB13" s="380"/>
      <c r="AC13" s="380"/>
      <c r="AD13" s="380"/>
      <c r="AE13" s="380"/>
      <c r="AF13" s="381"/>
      <c r="AG13" s="11"/>
    </row>
    <row r="14" spans="1:38" ht="10.5" customHeight="1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</row>
    <row r="15" spans="1:38" ht="24.75" customHeight="1">
      <c r="A15" s="11"/>
      <c r="B15" s="200" t="s">
        <v>49</v>
      </c>
      <c r="C15" s="201"/>
      <c r="D15" s="201"/>
      <c r="E15" s="201"/>
      <c r="F15" s="201"/>
      <c r="G15" s="201"/>
      <c r="H15" s="323"/>
      <c r="I15" s="324"/>
      <c r="J15" s="324"/>
      <c r="K15" s="324"/>
      <c r="L15" s="324"/>
      <c r="M15" s="324"/>
      <c r="N15" s="324"/>
      <c r="O15" s="324"/>
      <c r="P15" s="324"/>
      <c r="Q15" s="324"/>
      <c r="R15" s="324"/>
      <c r="S15" s="324"/>
      <c r="T15" s="324"/>
      <c r="U15" s="324"/>
      <c r="V15" s="324"/>
      <c r="W15" s="324"/>
      <c r="X15" s="324"/>
      <c r="Y15" s="324"/>
      <c r="Z15" s="324"/>
      <c r="AA15" s="324"/>
      <c r="AB15" s="324"/>
      <c r="AC15" s="324"/>
      <c r="AD15" s="324"/>
      <c r="AE15" s="324"/>
      <c r="AF15" s="377"/>
      <c r="AG15" s="11"/>
    </row>
    <row r="16" spans="1:38" ht="24.75" customHeight="1">
      <c r="A16" s="11"/>
      <c r="B16" s="205" t="s">
        <v>34</v>
      </c>
      <c r="C16" s="206"/>
      <c r="D16" s="206"/>
      <c r="E16" s="206"/>
      <c r="F16" s="206"/>
      <c r="G16" s="206"/>
      <c r="H16" s="323"/>
      <c r="I16" s="324"/>
      <c r="J16" s="324"/>
      <c r="K16" s="324"/>
      <c r="L16" s="324"/>
      <c r="M16" s="324"/>
      <c r="N16" s="324"/>
      <c r="O16" s="324"/>
      <c r="P16" s="377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</row>
    <row r="17" spans="1:33" ht="10.5" customHeight="1">
      <c r="A17" s="11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</row>
    <row r="18" spans="1:33" ht="22.5" customHeight="1">
      <c r="A18" s="11"/>
      <c r="B18" s="226" t="s">
        <v>48</v>
      </c>
      <c r="C18" s="223"/>
      <c r="D18" s="223"/>
      <c r="E18" s="315" t="s">
        <v>66</v>
      </c>
      <c r="F18" s="131"/>
      <c r="G18" s="131"/>
      <c r="H18" s="131"/>
      <c r="I18" s="131"/>
      <c r="J18" s="131"/>
      <c r="K18" s="131"/>
      <c r="L18" s="131"/>
      <c r="M18" s="131"/>
      <c r="N18" s="132"/>
      <c r="O18" s="315" t="s">
        <v>70</v>
      </c>
      <c r="P18" s="131"/>
      <c r="Q18" s="132"/>
      <c r="R18" s="315" t="s">
        <v>65</v>
      </c>
      <c r="S18" s="132"/>
      <c r="T18" s="315" t="s">
        <v>69</v>
      </c>
      <c r="U18" s="131"/>
      <c r="V18" s="132"/>
      <c r="W18" s="133" t="s">
        <v>116</v>
      </c>
      <c r="X18" s="134"/>
      <c r="Y18" s="134"/>
      <c r="Z18" s="134"/>
      <c r="AA18" s="326"/>
      <c r="AB18" s="133" t="s">
        <v>64</v>
      </c>
      <c r="AC18" s="134"/>
      <c r="AD18" s="134"/>
      <c r="AE18" s="134"/>
      <c r="AF18" s="135"/>
      <c r="AG18" s="11"/>
    </row>
    <row r="19" spans="1:33" ht="21.75" customHeight="1">
      <c r="A19" s="11"/>
      <c r="B19" s="287"/>
      <c r="C19" s="288"/>
      <c r="D19" s="288"/>
      <c r="E19" s="293"/>
      <c r="F19" s="294"/>
      <c r="G19" s="294"/>
      <c r="H19" s="294"/>
      <c r="I19" s="294"/>
      <c r="J19" s="294"/>
      <c r="K19" s="294"/>
      <c r="L19" s="294"/>
      <c r="M19" s="294"/>
      <c r="N19" s="327"/>
      <c r="O19" s="328"/>
      <c r="P19" s="329"/>
      <c r="Q19" s="330"/>
      <c r="R19" s="289"/>
      <c r="S19" s="290"/>
      <c r="T19" s="317"/>
      <c r="U19" s="318"/>
      <c r="V19" s="319"/>
      <c r="W19" s="320">
        <f t="shared" ref="W19:W36" si="0">O19*T19</f>
        <v>0</v>
      </c>
      <c r="X19" s="321"/>
      <c r="Y19" s="321"/>
      <c r="Z19" s="321"/>
      <c r="AA19" s="322"/>
      <c r="AB19" s="400"/>
      <c r="AC19" s="401"/>
      <c r="AD19" s="401"/>
      <c r="AE19" s="401"/>
      <c r="AF19" s="402"/>
      <c r="AG19" s="11"/>
    </row>
    <row r="20" spans="1:33" ht="21.75" customHeight="1">
      <c r="A20" s="11"/>
      <c r="B20" s="291"/>
      <c r="C20" s="292"/>
      <c r="D20" s="292"/>
      <c r="E20" s="296"/>
      <c r="F20" s="297"/>
      <c r="G20" s="297"/>
      <c r="H20" s="297"/>
      <c r="I20" s="297"/>
      <c r="J20" s="297"/>
      <c r="K20" s="297"/>
      <c r="L20" s="297"/>
      <c r="M20" s="297"/>
      <c r="N20" s="309"/>
      <c r="O20" s="310"/>
      <c r="P20" s="311"/>
      <c r="Q20" s="312"/>
      <c r="R20" s="301"/>
      <c r="S20" s="302"/>
      <c r="T20" s="303"/>
      <c r="U20" s="304"/>
      <c r="V20" s="305"/>
      <c r="W20" s="306">
        <f t="shared" ref="W20:W21" si="1">O20*T20</f>
        <v>0</v>
      </c>
      <c r="X20" s="307"/>
      <c r="Y20" s="307"/>
      <c r="Z20" s="307"/>
      <c r="AA20" s="308"/>
      <c r="AB20" s="382"/>
      <c r="AC20" s="383"/>
      <c r="AD20" s="383"/>
      <c r="AE20" s="383"/>
      <c r="AF20" s="384"/>
      <c r="AG20" s="11"/>
    </row>
    <row r="21" spans="1:33" ht="21.75" customHeight="1">
      <c r="A21" s="11"/>
      <c r="B21" s="291"/>
      <c r="C21" s="292"/>
      <c r="D21" s="292"/>
      <c r="E21" s="296"/>
      <c r="F21" s="297"/>
      <c r="G21" s="297"/>
      <c r="H21" s="297"/>
      <c r="I21" s="297"/>
      <c r="J21" s="297"/>
      <c r="K21" s="297"/>
      <c r="L21" s="297"/>
      <c r="M21" s="297"/>
      <c r="N21" s="309"/>
      <c r="O21" s="310"/>
      <c r="P21" s="311"/>
      <c r="Q21" s="312"/>
      <c r="R21" s="301"/>
      <c r="S21" s="302"/>
      <c r="T21" s="303"/>
      <c r="U21" s="304"/>
      <c r="V21" s="305"/>
      <c r="W21" s="306">
        <f t="shared" si="1"/>
        <v>0</v>
      </c>
      <c r="X21" s="307"/>
      <c r="Y21" s="307"/>
      <c r="Z21" s="307"/>
      <c r="AA21" s="308"/>
      <c r="AB21" s="382"/>
      <c r="AC21" s="383"/>
      <c r="AD21" s="383"/>
      <c r="AE21" s="383"/>
      <c r="AF21" s="384"/>
      <c r="AG21" s="11"/>
    </row>
    <row r="22" spans="1:33" ht="21.75" customHeight="1">
      <c r="A22" s="11"/>
      <c r="B22" s="291"/>
      <c r="C22" s="292"/>
      <c r="D22" s="292"/>
      <c r="E22" s="296"/>
      <c r="F22" s="297"/>
      <c r="G22" s="297"/>
      <c r="H22" s="297"/>
      <c r="I22" s="297"/>
      <c r="J22" s="297"/>
      <c r="K22" s="297"/>
      <c r="L22" s="297"/>
      <c r="M22" s="297"/>
      <c r="N22" s="309"/>
      <c r="O22" s="310"/>
      <c r="P22" s="311"/>
      <c r="Q22" s="312"/>
      <c r="R22" s="301"/>
      <c r="S22" s="302"/>
      <c r="T22" s="303"/>
      <c r="U22" s="304"/>
      <c r="V22" s="305"/>
      <c r="W22" s="306">
        <f t="shared" si="0"/>
        <v>0</v>
      </c>
      <c r="X22" s="307"/>
      <c r="Y22" s="307"/>
      <c r="Z22" s="307"/>
      <c r="AA22" s="308"/>
      <c r="AB22" s="382"/>
      <c r="AC22" s="383"/>
      <c r="AD22" s="383"/>
      <c r="AE22" s="383"/>
      <c r="AF22" s="384"/>
      <c r="AG22" s="11"/>
    </row>
    <row r="23" spans="1:33" ht="21.75" customHeight="1">
      <c r="A23" s="11"/>
      <c r="B23" s="291"/>
      <c r="C23" s="292"/>
      <c r="D23" s="292"/>
      <c r="E23" s="296"/>
      <c r="F23" s="297"/>
      <c r="G23" s="297"/>
      <c r="H23" s="297"/>
      <c r="I23" s="297"/>
      <c r="J23" s="297"/>
      <c r="K23" s="297"/>
      <c r="L23" s="297"/>
      <c r="M23" s="297"/>
      <c r="N23" s="309"/>
      <c r="O23" s="310"/>
      <c r="P23" s="311"/>
      <c r="Q23" s="312"/>
      <c r="R23" s="301"/>
      <c r="S23" s="302"/>
      <c r="T23" s="303"/>
      <c r="U23" s="304"/>
      <c r="V23" s="305"/>
      <c r="W23" s="306">
        <f t="shared" si="0"/>
        <v>0</v>
      </c>
      <c r="X23" s="307"/>
      <c r="Y23" s="307"/>
      <c r="Z23" s="307"/>
      <c r="AA23" s="308"/>
      <c r="AB23" s="382"/>
      <c r="AC23" s="383"/>
      <c r="AD23" s="383"/>
      <c r="AE23" s="383"/>
      <c r="AF23" s="384"/>
      <c r="AG23" s="11"/>
    </row>
    <row r="24" spans="1:33" ht="21.75" customHeight="1">
      <c r="A24" s="11"/>
      <c r="B24" s="291"/>
      <c r="C24" s="292"/>
      <c r="D24" s="292"/>
      <c r="E24" s="296"/>
      <c r="F24" s="297"/>
      <c r="G24" s="297"/>
      <c r="H24" s="297"/>
      <c r="I24" s="297"/>
      <c r="J24" s="297"/>
      <c r="K24" s="297"/>
      <c r="L24" s="297"/>
      <c r="M24" s="297"/>
      <c r="N24" s="309"/>
      <c r="O24" s="310"/>
      <c r="P24" s="311"/>
      <c r="Q24" s="312"/>
      <c r="R24" s="301"/>
      <c r="S24" s="302"/>
      <c r="T24" s="303"/>
      <c r="U24" s="304"/>
      <c r="V24" s="305"/>
      <c r="W24" s="306">
        <f t="shared" si="0"/>
        <v>0</v>
      </c>
      <c r="X24" s="307"/>
      <c r="Y24" s="307"/>
      <c r="Z24" s="307"/>
      <c r="AA24" s="308"/>
      <c r="AB24" s="382"/>
      <c r="AC24" s="383"/>
      <c r="AD24" s="383"/>
      <c r="AE24" s="383"/>
      <c r="AF24" s="384"/>
      <c r="AG24" s="11"/>
    </row>
    <row r="25" spans="1:33" ht="21.75" customHeight="1">
      <c r="A25" s="11"/>
      <c r="B25" s="291"/>
      <c r="C25" s="292"/>
      <c r="D25" s="292"/>
      <c r="E25" s="296"/>
      <c r="F25" s="297"/>
      <c r="G25" s="297"/>
      <c r="H25" s="297"/>
      <c r="I25" s="297"/>
      <c r="J25" s="297"/>
      <c r="K25" s="297"/>
      <c r="L25" s="297"/>
      <c r="M25" s="297"/>
      <c r="N25" s="309"/>
      <c r="O25" s="310"/>
      <c r="P25" s="311"/>
      <c r="Q25" s="312"/>
      <c r="R25" s="301"/>
      <c r="S25" s="302"/>
      <c r="T25" s="303"/>
      <c r="U25" s="304"/>
      <c r="V25" s="305"/>
      <c r="W25" s="306">
        <f t="shared" si="0"/>
        <v>0</v>
      </c>
      <c r="X25" s="307"/>
      <c r="Y25" s="307"/>
      <c r="Z25" s="307"/>
      <c r="AA25" s="308"/>
      <c r="AB25" s="382"/>
      <c r="AC25" s="383"/>
      <c r="AD25" s="383"/>
      <c r="AE25" s="383"/>
      <c r="AF25" s="384"/>
      <c r="AG25" s="11"/>
    </row>
    <row r="26" spans="1:33" ht="21.75" customHeight="1">
      <c r="A26" s="11"/>
      <c r="B26" s="291"/>
      <c r="C26" s="292"/>
      <c r="D26" s="292"/>
      <c r="E26" s="296"/>
      <c r="F26" s="297"/>
      <c r="G26" s="297"/>
      <c r="H26" s="297"/>
      <c r="I26" s="297"/>
      <c r="J26" s="297"/>
      <c r="K26" s="297"/>
      <c r="L26" s="297"/>
      <c r="M26" s="297"/>
      <c r="N26" s="309"/>
      <c r="O26" s="310"/>
      <c r="P26" s="311"/>
      <c r="Q26" s="312"/>
      <c r="R26" s="301"/>
      <c r="S26" s="302"/>
      <c r="T26" s="303"/>
      <c r="U26" s="304"/>
      <c r="V26" s="305"/>
      <c r="W26" s="306">
        <f t="shared" si="0"/>
        <v>0</v>
      </c>
      <c r="X26" s="307"/>
      <c r="Y26" s="307"/>
      <c r="Z26" s="307"/>
      <c r="AA26" s="308"/>
      <c r="AB26" s="382"/>
      <c r="AC26" s="383"/>
      <c r="AD26" s="383"/>
      <c r="AE26" s="383"/>
      <c r="AF26" s="384"/>
      <c r="AG26" s="11"/>
    </row>
    <row r="27" spans="1:33" ht="21.75" customHeight="1">
      <c r="A27" s="11"/>
      <c r="B27" s="291"/>
      <c r="C27" s="292"/>
      <c r="D27" s="292"/>
      <c r="E27" s="296"/>
      <c r="F27" s="297"/>
      <c r="G27" s="297"/>
      <c r="H27" s="297"/>
      <c r="I27" s="297"/>
      <c r="J27" s="297"/>
      <c r="K27" s="297"/>
      <c r="L27" s="297"/>
      <c r="M27" s="297"/>
      <c r="N27" s="309"/>
      <c r="O27" s="310"/>
      <c r="P27" s="311"/>
      <c r="Q27" s="312"/>
      <c r="R27" s="301"/>
      <c r="S27" s="302"/>
      <c r="T27" s="303"/>
      <c r="U27" s="304"/>
      <c r="V27" s="305"/>
      <c r="W27" s="306">
        <f>O27*T27</f>
        <v>0</v>
      </c>
      <c r="X27" s="307"/>
      <c r="Y27" s="307"/>
      <c r="Z27" s="307"/>
      <c r="AA27" s="308"/>
      <c r="AB27" s="382"/>
      <c r="AC27" s="383"/>
      <c r="AD27" s="383"/>
      <c r="AE27" s="383"/>
      <c r="AF27" s="384"/>
      <c r="AG27" s="11"/>
    </row>
    <row r="28" spans="1:33" ht="21.75" customHeight="1">
      <c r="A28" s="11"/>
      <c r="B28" s="291"/>
      <c r="C28" s="292"/>
      <c r="D28" s="292"/>
      <c r="E28" s="296"/>
      <c r="F28" s="297"/>
      <c r="G28" s="297"/>
      <c r="H28" s="297"/>
      <c r="I28" s="297"/>
      <c r="J28" s="297"/>
      <c r="K28" s="297"/>
      <c r="L28" s="297"/>
      <c r="M28" s="297"/>
      <c r="N28" s="309"/>
      <c r="O28" s="310"/>
      <c r="P28" s="311"/>
      <c r="Q28" s="312"/>
      <c r="R28" s="301"/>
      <c r="S28" s="302"/>
      <c r="T28" s="303"/>
      <c r="U28" s="304"/>
      <c r="V28" s="305"/>
      <c r="W28" s="306">
        <f t="shared" si="0"/>
        <v>0</v>
      </c>
      <c r="X28" s="307"/>
      <c r="Y28" s="307"/>
      <c r="Z28" s="307"/>
      <c r="AA28" s="308"/>
      <c r="AB28" s="382"/>
      <c r="AC28" s="383"/>
      <c r="AD28" s="383"/>
      <c r="AE28" s="383"/>
      <c r="AF28" s="384"/>
      <c r="AG28" s="11"/>
    </row>
    <row r="29" spans="1:33" ht="21.75" customHeight="1">
      <c r="A29" s="11"/>
      <c r="B29" s="291"/>
      <c r="C29" s="292"/>
      <c r="D29" s="292"/>
      <c r="E29" s="296"/>
      <c r="F29" s="297"/>
      <c r="G29" s="297"/>
      <c r="H29" s="297"/>
      <c r="I29" s="297"/>
      <c r="J29" s="297"/>
      <c r="K29" s="297"/>
      <c r="L29" s="297"/>
      <c r="M29" s="297"/>
      <c r="N29" s="309"/>
      <c r="O29" s="310"/>
      <c r="P29" s="311"/>
      <c r="Q29" s="312"/>
      <c r="R29" s="301"/>
      <c r="S29" s="302"/>
      <c r="T29" s="303"/>
      <c r="U29" s="304"/>
      <c r="V29" s="305"/>
      <c r="W29" s="306">
        <f t="shared" si="0"/>
        <v>0</v>
      </c>
      <c r="X29" s="307"/>
      <c r="Y29" s="307"/>
      <c r="Z29" s="307"/>
      <c r="AA29" s="308"/>
      <c r="AB29" s="382"/>
      <c r="AC29" s="383"/>
      <c r="AD29" s="383"/>
      <c r="AE29" s="383"/>
      <c r="AF29" s="384"/>
      <c r="AG29" s="11"/>
    </row>
    <row r="30" spans="1:33" ht="21.75" customHeight="1">
      <c r="A30" s="11"/>
      <c r="B30" s="291"/>
      <c r="C30" s="292"/>
      <c r="D30" s="292"/>
      <c r="E30" s="296"/>
      <c r="F30" s="297"/>
      <c r="G30" s="297"/>
      <c r="H30" s="297"/>
      <c r="I30" s="297"/>
      <c r="J30" s="297"/>
      <c r="K30" s="297"/>
      <c r="L30" s="297"/>
      <c r="M30" s="297"/>
      <c r="N30" s="309"/>
      <c r="O30" s="310"/>
      <c r="P30" s="311"/>
      <c r="Q30" s="312"/>
      <c r="R30" s="301"/>
      <c r="S30" s="302"/>
      <c r="T30" s="303"/>
      <c r="U30" s="304"/>
      <c r="V30" s="305"/>
      <c r="W30" s="306">
        <f t="shared" si="0"/>
        <v>0</v>
      </c>
      <c r="X30" s="307"/>
      <c r="Y30" s="307"/>
      <c r="Z30" s="307"/>
      <c r="AA30" s="308"/>
      <c r="AB30" s="382"/>
      <c r="AC30" s="383"/>
      <c r="AD30" s="383"/>
      <c r="AE30" s="383"/>
      <c r="AF30" s="384"/>
      <c r="AG30" s="11"/>
    </row>
    <row r="31" spans="1:33" ht="21.75" customHeight="1">
      <c r="A31" s="11"/>
      <c r="B31" s="124"/>
      <c r="C31" s="125"/>
      <c r="D31" s="126"/>
      <c r="E31" s="296"/>
      <c r="F31" s="297"/>
      <c r="G31" s="297"/>
      <c r="H31" s="297"/>
      <c r="I31" s="297"/>
      <c r="J31" s="297"/>
      <c r="K31" s="297"/>
      <c r="L31" s="297"/>
      <c r="M31" s="297"/>
      <c r="N31" s="309"/>
      <c r="O31" s="310"/>
      <c r="P31" s="311"/>
      <c r="Q31" s="312"/>
      <c r="R31" s="301"/>
      <c r="S31" s="302"/>
      <c r="T31" s="303"/>
      <c r="U31" s="304"/>
      <c r="V31" s="305"/>
      <c r="W31" s="306">
        <f t="shared" si="0"/>
        <v>0</v>
      </c>
      <c r="X31" s="307"/>
      <c r="Y31" s="307"/>
      <c r="Z31" s="307"/>
      <c r="AA31" s="308"/>
      <c r="AB31" s="382"/>
      <c r="AC31" s="383"/>
      <c r="AD31" s="383"/>
      <c r="AE31" s="383"/>
      <c r="AF31" s="384"/>
      <c r="AG31" s="11"/>
    </row>
    <row r="32" spans="1:33" ht="21.75" customHeight="1">
      <c r="A32" s="11"/>
      <c r="B32" s="124"/>
      <c r="C32" s="125"/>
      <c r="D32" s="126"/>
      <c r="E32" s="296"/>
      <c r="F32" s="297"/>
      <c r="G32" s="297"/>
      <c r="H32" s="297"/>
      <c r="I32" s="297"/>
      <c r="J32" s="297"/>
      <c r="K32" s="297"/>
      <c r="L32" s="297"/>
      <c r="M32" s="297"/>
      <c r="N32" s="309"/>
      <c r="O32" s="310"/>
      <c r="P32" s="311"/>
      <c r="Q32" s="312"/>
      <c r="R32" s="301"/>
      <c r="S32" s="302"/>
      <c r="T32" s="303"/>
      <c r="U32" s="304"/>
      <c r="V32" s="305"/>
      <c r="W32" s="306">
        <f t="shared" si="0"/>
        <v>0</v>
      </c>
      <c r="X32" s="307"/>
      <c r="Y32" s="307"/>
      <c r="Z32" s="307"/>
      <c r="AA32" s="308"/>
      <c r="AB32" s="382"/>
      <c r="AC32" s="383"/>
      <c r="AD32" s="383"/>
      <c r="AE32" s="383"/>
      <c r="AF32" s="384"/>
      <c r="AG32" s="11"/>
    </row>
    <row r="33" spans="1:34" ht="21.75" customHeight="1">
      <c r="A33" s="11"/>
      <c r="B33" s="291"/>
      <c r="C33" s="292"/>
      <c r="D33" s="292"/>
      <c r="E33" s="296"/>
      <c r="F33" s="297"/>
      <c r="G33" s="297"/>
      <c r="H33" s="297"/>
      <c r="I33" s="297"/>
      <c r="J33" s="297"/>
      <c r="K33" s="297"/>
      <c r="L33" s="297"/>
      <c r="M33" s="297"/>
      <c r="N33" s="309"/>
      <c r="O33" s="310"/>
      <c r="P33" s="311"/>
      <c r="Q33" s="312"/>
      <c r="R33" s="301"/>
      <c r="S33" s="302"/>
      <c r="T33" s="303"/>
      <c r="U33" s="304"/>
      <c r="V33" s="305"/>
      <c r="W33" s="306">
        <f t="shared" si="0"/>
        <v>0</v>
      </c>
      <c r="X33" s="307"/>
      <c r="Y33" s="307"/>
      <c r="Z33" s="307"/>
      <c r="AA33" s="308"/>
      <c r="AB33" s="382"/>
      <c r="AC33" s="383"/>
      <c r="AD33" s="383"/>
      <c r="AE33" s="383"/>
      <c r="AF33" s="384"/>
      <c r="AG33" s="11"/>
    </row>
    <row r="34" spans="1:34" ht="21.75" customHeight="1">
      <c r="A34" s="11"/>
      <c r="B34" s="124"/>
      <c r="C34" s="125"/>
      <c r="D34" s="126"/>
      <c r="E34" s="296"/>
      <c r="F34" s="297"/>
      <c r="G34" s="297"/>
      <c r="H34" s="297"/>
      <c r="I34" s="297"/>
      <c r="J34" s="297"/>
      <c r="K34" s="297"/>
      <c r="L34" s="297"/>
      <c r="M34" s="297"/>
      <c r="N34" s="309"/>
      <c r="O34" s="310"/>
      <c r="P34" s="311"/>
      <c r="Q34" s="312"/>
      <c r="R34" s="301"/>
      <c r="S34" s="302"/>
      <c r="T34" s="303"/>
      <c r="U34" s="304"/>
      <c r="V34" s="305"/>
      <c r="W34" s="306">
        <f t="shared" si="0"/>
        <v>0</v>
      </c>
      <c r="X34" s="307"/>
      <c r="Y34" s="307"/>
      <c r="Z34" s="307"/>
      <c r="AA34" s="308"/>
      <c r="AB34" s="382"/>
      <c r="AC34" s="383"/>
      <c r="AD34" s="383"/>
      <c r="AE34" s="383"/>
      <c r="AF34" s="384"/>
      <c r="AG34" s="11"/>
    </row>
    <row r="35" spans="1:34" ht="21.75" customHeight="1">
      <c r="A35" s="11"/>
      <c r="B35" s="291"/>
      <c r="C35" s="292"/>
      <c r="D35" s="292"/>
      <c r="E35" s="296"/>
      <c r="F35" s="297"/>
      <c r="G35" s="297"/>
      <c r="H35" s="297"/>
      <c r="I35" s="297"/>
      <c r="J35" s="297"/>
      <c r="K35" s="297"/>
      <c r="L35" s="297"/>
      <c r="M35" s="297"/>
      <c r="N35" s="309"/>
      <c r="O35" s="310"/>
      <c r="P35" s="311"/>
      <c r="Q35" s="312"/>
      <c r="R35" s="301"/>
      <c r="S35" s="302"/>
      <c r="T35" s="303"/>
      <c r="U35" s="304"/>
      <c r="V35" s="305"/>
      <c r="W35" s="306">
        <f t="shared" si="0"/>
        <v>0</v>
      </c>
      <c r="X35" s="307"/>
      <c r="Y35" s="307"/>
      <c r="Z35" s="307"/>
      <c r="AA35" s="308"/>
      <c r="AB35" s="382"/>
      <c r="AC35" s="383"/>
      <c r="AD35" s="383"/>
      <c r="AE35" s="383"/>
      <c r="AF35" s="384"/>
      <c r="AG35" s="11"/>
    </row>
    <row r="36" spans="1:34" ht="21.75" customHeight="1">
      <c r="A36" s="11"/>
      <c r="B36" s="291"/>
      <c r="C36" s="292"/>
      <c r="D36" s="292"/>
      <c r="E36" s="296"/>
      <c r="F36" s="297"/>
      <c r="G36" s="297"/>
      <c r="H36" s="297"/>
      <c r="I36" s="297"/>
      <c r="J36" s="297"/>
      <c r="K36" s="297"/>
      <c r="L36" s="297"/>
      <c r="M36" s="297"/>
      <c r="N36" s="309"/>
      <c r="O36" s="310"/>
      <c r="P36" s="311"/>
      <c r="Q36" s="312"/>
      <c r="R36" s="301"/>
      <c r="S36" s="302"/>
      <c r="T36" s="303"/>
      <c r="U36" s="304"/>
      <c r="V36" s="305"/>
      <c r="W36" s="306">
        <f t="shared" si="0"/>
        <v>0</v>
      </c>
      <c r="X36" s="307"/>
      <c r="Y36" s="307"/>
      <c r="Z36" s="307"/>
      <c r="AA36" s="308"/>
      <c r="AB36" s="385"/>
      <c r="AC36" s="386"/>
      <c r="AD36" s="386"/>
      <c r="AE36" s="386"/>
      <c r="AF36" s="387"/>
      <c r="AG36" s="11"/>
    </row>
    <row r="37" spans="1:34" ht="21.75" customHeight="1">
      <c r="A37" s="11"/>
      <c r="B37" s="388" t="str">
        <f>"合　　計"</f>
        <v>合　　計</v>
      </c>
      <c r="C37" s="389"/>
      <c r="D37" s="389"/>
      <c r="E37" s="389"/>
      <c r="F37" s="389"/>
      <c r="G37" s="389"/>
      <c r="H37" s="389"/>
      <c r="I37" s="389"/>
      <c r="J37" s="389"/>
      <c r="K37" s="389"/>
      <c r="L37" s="389"/>
      <c r="M37" s="389"/>
      <c r="N37" s="389"/>
      <c r="O37" s="389"/>
      <c r="P37" s="389"/>
      <c r="Q37" s="389"/>
      <c r="R37" s="389"/>
      <c r="S37" s="389"/>
      <c r="T37" s="389"/>
      <c r="U37" s="389"/>
      <c r="V37" s="390"/>
      <c r="W37" s="391">
        <f>SUM(W19:AA36)</f>
        <v>0</v>
      </c>
      <c r="X37" s="392"/>
      <c r="Y37" s="392"/>
      <c r="Z37" s="392"/>
      <c r="AA37" s="393"/>
      <c r="AB37" s="11"/>
      <c r="AC37" s="11"/>
      <c r="AD37" s="11"/>
      <c r="AE37" s="11"/>
      <c r="AF37" s="11"/>
      <c r="AG37" s="11"/>
      <c r="AH37" s="11"/>
    </row>
    <row r="38" spans="1:34" ht="21.75" customHeight="1">
      <c r="A38" s="11"/>
      <c r="B38" s="394" t="s">
        <v>117</v>
      </c>
      <c r="C38" s="395"/>
      <c r="D38" s="395"/>
      <c r="E38" s="395"/>
      <c r="F38" s="395"/>
      <c r="G38" s="395"/>
      <c r="H38" s="395"/>
      <c r="I38" s="395"/>
      <c r="J38" s="395"/>
      <c r="K38" s="395"/>
      <c r="L38" s="395"/>
      <c r="M38" s="395"/>
      <c r="N38" s="395"/>
      <c r="O38" s="395"/>
      <c r="P38" s="395"/>
      <c r="Q38" s="395"/>
      <c r="R38" s="395"/>
      <c r="S38" s="395"/>
      <c r="T38" s="395"/>
      <c r="U38" s="395"/>
      <c r="V38" s="396"/>
      <c r="W38" s="397">
        <f>W37-W39</f>
        <v>0</v>
      </c>
      <c r="X38" s="398"/>
      <c r="Y38" s="398"/>
      <c r="Z38" s="398"/>
      <c r="AA38" s="399"/>
      <c r="AB38" s="11"/>
      <c r="AC38" s="11"/>
      <c r="AD38" s="11"/>
      <c r="AE38" s="11"/>
      <c r="AF38" s="11"/>
      <c r="AG38" s="11"/>
      <c r="AH38" s="11"/>
    </row>
    <row r="39" spans="1:34" ht="21.75" customHeight="1">
      <c r="A39" s="11"/>
      <c r="B39" s="394" t="str">
        <f>"内消費税額（"&amp;TEXT(AI5,"0％")&amp;"）"</f>
        <v>内消費税額（10%）</v>
      </c>
      <c r="C39" s="395"/>
      <c r="D39" s="395"/>
      <c r="E39" s="395"/>
      <c r="F39" s="395"/>
      <c r="G39" s="395"/>
      <c r="H39" s="395"/>
      <c r="I39" s="395"/>
      <c r="J39" s="395"/>
      <c r="K39" s="395"/>
      <c r="L39" s="395"/>
      <c r="M39" s="395"/>
      <c r="N39" s="395"/>
      <c r="O39" s="395"/>
      <c r="P39" s="395"/>
      <c r="Q39" s="395"/>
      <c r="R39" s="395"/>
      <c r="S39" s="395"/>
      <c r="T39" s="395"/>
      <c r="U39" s="395"/>
      <c r="V39" s="396"/>
      <c r="W39" s="397">
        <f>ROUNDDOWN(W37/(1+AI5)*AI5,0)</f>
        <v>0</v>
      </c>
      <c r="X39" s="398"/>
      <c r="Y39" s="398"/>
      <c r="Z39" s="398"/>
      <c r="AA39" s="399"/>
      <c r="AB39" s="11"/>
      <c r="AC39" s="11"/>
      <c r="AD39" s="11"/>
      <c r="AE39" s="11"/>
      <c r="AF39" s="11"/>
      <c r="AG39" s="11"/>
      <c r="AH39" s="11"/>
    </row>
    <row r="40" spans="1:34" ht="17.25" customHeight="1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4"/>
      <c r="R40" s="14"/>
      <c r="S40" s="14"/>
      <c r="T40" s="11"/>
      <c r="U40" s="11"/>
      <c r="V40" s="11"/>
      <c r="W40" s="11"/>
      <c r="X40" s="11"/>
      <c r="Y40" s="11"/>
      <c r="Z40" s="23"/>
      <c r="AA40" s="23"/>
      <c r="AB40" s="23"/>
      <c r="AC40" s="11"/>
      <c r="AD40" s="11"/>
      <c r="AE40" s="11"/>
      <c r="AF40" s="11"/>
      <c r="AG40" s="11"/>
    </row>
    <row r="41" spans="1:34" ht="21" customHeight="1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4"/>
      <c r="R41" s="14"/>
      <c r="S41" s="14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234" t="s">
        <v>86</v>
      </c>
      <c r="AE41" s="235"/>
      <c r="AF41" s="236"/>
      <c r="AG41" s="11"/>
    </row>
    <row r="42" spans="1:34" ht="22.5" customHeight="1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4"/>
      <c r="S42" s="14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227"/>
      <c r="AE42" s="228"/>
      <c r="AF42" s="229"/>
      <c r="AG42" s="11"/>
    </row>
    <row r="43" spans="1:34" ht="22.5" customHeight="1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230"/>
      <c r="AE43" s="231"/>
      <c r="AF43" s="232"/>
      <c r="AG43" s="11"/>
    </row>
    <row r="45" spans="1:34" ht="22.5" customHeight="1">
      <c r="B45" s="233"/>
      <c r="C45" s="233"/>
      <c r="D45" s="233"/>
      <c r="E45" s="233"/>
    </row>
    <row r="46" spans="1:34" ht="22.5" customHeight="1">
      <c r="B46" s="233"/>
      <c r="C46" s="233"/>
      <c r="D46" s="233"/>
      <c r="E46" s="233"/>
    </row>
    <row r="47" spans="1:34" ht="22.5" customHeight="1">
      <c r="B47" s="233"/>
      <c r="C47" s="233"/>
      <c r="D47" s="233"/>
      <c r="E47" s="233"/>
    </row>
    <row r="48" spans="1:34" ht="22.5" customHeight="1">
      <c r="B48" s="233"/>
      <c r="C48" s="233"/>
      <c r="D48" s="233"/>
      <c r="E48" s="233"/>
    </row>
  </sheetData>
  <sheetProtection algorithmName="SHA-512" hashValue="Yk7K1jy5KPSFVArRXuu2YPMF7uRNJO5EGzj1CkeU4wdaptbdPYQyXEoNDc67PDoa3IupQMzmeSAJFH4VIo/x1g==" saltValue="2ZsMbUE/bnUOz3KlZyXebw==" spinCount="100000" sheet="1" selectLockedCells="1"/>
  <mergeCells count="172">
    <mergeCell ref="AI4:AL4"/>
    <mergeCell ref="AI5:AL5"/>
    <mergeCell ref="B6:E6"/>
    <mergeCell ref="F6:O6"/>
    <mergeCell ref="B2:G2"/>
    <mergeCell ref="K2:W2"/>
    <mergeCell ref="B7:E8"/>
    <mergeCell ref="F7:O7"/>
    <mergeCell ref="F8:O8"/>
    <mergeCell ref="B9:E9"/>
    <mergeCell ref="F9:O9"/>
    <mergeCell ref="B10:E10"/>
    <mergeCell ref="F10:O10"/>
    <mergeCell ref="B4:J4"/>
    <mergeCell ref="Z4:AF4"/>
    <mergeCell ref="B15:G15"/>
    <mergeCell ref="H15:AF15"/>
    <mergeCell ref="B16:G16"/>
    <mergeCell ref="H16:P16"/>
    <mergeCell ref="B11:E11"/>
    <mergeCell ref="F11:O11"/>
    <mergeCell ref="B12:E12"/>
    <mergeCell ref="F12:O12"/>
    <mergeCell ref="R12:W13"/>
    <mergeCell ref="X12:AF13"/>
    <mergeCell ref="B13:E13"/>
    <mergeCell ref="F13:O13"/>
    <mergeCell ref="AB18:AF18"/>
    <mergeCell ref="B19:D19"/>
    <mergeCell ref="E19:N19"/>
    <mergeCell ref="O19:Q19"/>
    <mergeCell ref="R19:S19"/>
    <mergeCell ref="T19:V19"/>
    <mergeCell ref="W19:AA19"/>
    <mergeCell ref="AB19:AF19"/>
    <mergeCell ref="B18:D18"/>
    <mergeCell ref="E18:N18"/>
    <mergeCell ref="O18:Q18"/>
    <mergeCell ref="R18:S18"/>
    <mergeCell ref="T18:V18"/>
    <mergeCell ref="W18:AA18"/>
    <mergeCell ref="AB22:AF22"/>
    <mergeCell ref="B23:D23"/>
    <mergeCell ref="E23:N23"/>
    <mergeCell ref="O23:Q23"/>
    <mergeCell ref="R23:S23"/>
    <mergeCell ref="T23:V23"/>
    <mergeCell ref="W23:AA23"/>
    <mergeCell ref="AB23:AF23"/>
    <mergeCell ref="B22:D22"/>
    <mergeCell ref="E22:N22"/>
    <mergeCell ref="O22:Q22"/>
    <mergeCell ref="R22:S22"/>
    <mergeCell ref="T22:V22"/>
    <mergeCell ref="W22:AA22"/>
    <mergeCell ref="AB24:AF24"/>
    <mergeCell ref="B25:D25"/>
    <mergeCell ref="E25:N25"/>
    <mergeCell ref="O25:Q25"/>
    <mergeCell ref="R25:S25"/>
    <mergeCell ref="T25:V25"/>
    <mergeCell ref="W25:AA25"/>
    <mergeCell ref="AB25:AF25"/>
    <mergeCell ref="B24:D24"/>
    <mergeCell ref="E24:N24"/>
    <mergeCell ref="O24:Q24"/>
    <mergeCell ref="R24:S24"/>
    <mergeCell ref="T24:V24"/>
    <mergeCell ref="W24:AA24"/>
    <mergeCell ref="AB26:AF26"/>
    <mergeCell ref="B27:D27"/>
    <mergeCell ref="E27:N27"/>
    <mergeCell ref="O27:Q27"/>
    <mergeCell ref="R27:S27"/>
    <mergeCell ref="T27:V27"/>
    <mergeCell ref="W27:AA27"/>
    <mergeCell ref="AB27:AF27"/>
    <mergeCell ref="B26:D26"/>
    <mergeCell ref="E26:N26"/>
    <mergeCell ref="O26:Q26"/>
    <mergeCell ref="R26:S26"/>
    <mergeCell ref="T26:V26"/>
    <mergeCell ref="W26:AA26"/>
    <mergeCell ref="AB28:AF28"/>
    <mergeCell ref="B29:D29"/>
    <mergeCell ref="E29:N29"/>
    <mergeCell ref="O29:Q29"/>
    <mergeCell ref="R29:S29"/>
    <mergeCell ref="T29:V29"/>
    <mergeCell ref="W29:AA29"/>
    <mergeCell ref="AB29:AF29"/>
    <mergeCell ref="B28:D28"/>
    <mergeCell ref="E28:N28"/>
    <mergeCell ref="O28:Q28"/>
    <mergeCell ref="R28:S28"/>
    <mergeCell ref="T28:V28"/>
    <mergeCell ref="W28:AA28"/>
    <mergeCell ref="AB30:AF30"/>
    <mergeCell ref="B31:D31"/>
    <mergeCell ref="E31:N31"/>
    <mergeCell ref="O31:Q31"/>
    <mergeCell ref="R31:S31"/>
    <mergeCell ref="T31:V31"/>
    <mergeCell ref="W31:AA31"/>
    <mergeCell ref="AB31:AF31"/>
    <mergeCell ref="B30:D30"/>
    <mergeCell ref="E30:N30"/>
    <mergeCell ref="O30:Q30"/>
    <mergeCell ref="R30:S30"/>
    <mergeCell ref="T30:V30"/>
    <mergeCell ref="W30:AA30"/>
    <mergeCell ref="AB32:AF32"/>
    <mergeCell ref="B33:D33"/>
    <mergeCell ref="E33:N33"/>
    <mergeCell ref="O33:Q33"/>
    <mergeCell ref="R33:S33"/>
    <mergeCell ref="T33:V33"/>
    <mergeCell ref="W33:AA33"/>
    <mergeCell ref="AB33:AF33"/>
    <mergeCell ref="B32:D32"/>
    <mergeCell ref="E32:N32"/>
    <mergeCell ref="O32:Q32"/>
    <mergeCell ref="R32:S32"/>
    <mergeCell ref="T32:V32"/>
    <mergeCell ref="W32:AA32"/>
    <mergeCell ref="AB34:AF34"/>
    <mergeCell ref="B35:D35"/>
    <mergeCell ref="E35:N35"/>
    <mergeCell ref="O35:Q35"/>
    <mergeCell ref="R35:S35"/>
    <mergeCell ref="T35:V35"/>
    <mergeCell ref="W35:AA35"/>
    <mergeCell ref="AB35:AF35"/>
    <mergeCell ref="B34:D34"/>
    <mergeCell ref="E34:N34"/>
    <mergeCell ref="O34:Q34"/>
    <mergeCell ref="R34:S34"/>
    <mergeCell ref="T34:V34"/>
    <mergeCell ref="W34:AA34"/>
    <mergeCell ref="AD41:AF41"/>
    <mergeCell ref="AD42:AF43"/>
    <mergeCell ref="B45:E45"/>
    <mergeCell ref="B46:E46"/>
    <mergeCell ref="B47:E47"/>
    <mergeCell ref="B48:E48"/>
    <mergeCell ref="AB36:AF36"/>
    <mergeCell ref="B37:V37"/>
    <mergeCell ref="W37:AA37"/>
    <mergeCell ref="B38:V38"/>
    <mergeCell ref="W38:AA38"/>
    <mergeCell ref="B39:V39"/>
    <mergeCell ref="W39:AA39"/>
    <mergeCell ref="B36:D36"/>
    <mergeCell ref="E36:N36"/>
    <mergeCell ref="O36:Q36"/>
    <mergeCell ref="R36:S36"/>
    <mergeCell ref="T36:V36"/>
    <mergeCell ref="W36:AA36"/>
    <mergeCell ref="AB20:AF20"/>
    <mergeCell ref="B21:D21"/>
    <mergeCell ref="E21:N21"/>
    <mergeCell ref="O21:Q21"/>
    <mergeCell ref="R21:S21"/>
    <mergeCell ref="T21:V21"/>
    <mergeCell ref="W21:AA21"/>
    <mergeCell ref="AB21:AF21"/>
    <mergeCell ref="B20:D20"/>
    <mergeCell ref="E20:N20"/>
    <mergeCell ref="O20:Q20"/>
    <mergeCell ref="R20:S20"/>
    <mergeCell ref="T20:V20"/>
    <mergeCell ref="W20:AA20"/>
  </mergeCells>
  <phoneticPr fontId="2"/>
  <dataValidations count="2">
    <dataValidation imeMode="hiragana" allowBlank="1" showInputMessage="1" showErrorMessage="1" sqref="E19:E36 R19:S36" xr:uid="{178BD148-E4E8-4D08-A99B-F4785D3F0309}"/>
    <dataValidation imeMode="off" allowBlank="1" showInputMessage="1" showErrorMessage="1" sqref="AC34:AC36 B19:D36 AC19:AC32 T19:AB36 O19:Q36" xr:uid="{CA5635EB-3965-4AE1-A4F8-4E9F74CE9842}"/>
  </dataValidations>
  <printOptions horizontalCentered="1"/>
  <pageMargins left="0.47244094488188981" right="0.47244094488188981" top="0.59055118110236227" bottom="0.39370078740157483" header="0.31496062992125984" footer="0.19685039370078741"/>
  <pageSetup paperSize="9" orientation="portrait" blackAndWhite="1" r:id="rId1"/>
  <headerFooter>
    <oddFooter>&amp;R2025.11.05改定</oddFooter>
  </headerFooter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BE93BF-72F1-4EE6-B433-D69ED70C3CAE}">
  <sheetPr codeName="Sheet8">
    <pageSetUpPr fitToPage="1"/>
  </sheetPr>
  <dimension ref="A1:AG46"/>
  <sheetViews>
    <sheetView showGridLines="0" showZeros="0" view="pageBreakPreview" zoomScaleNormal="175" zoomScaleSheetLayoutView="100" workbookViewId="0">
      <selection activeCell="H16" sqref="H16:P16"/>
    </sheetView>
  </sheetViews>
  <sheetFormatPr defaultColWidth="3.125" defaultRowHeight="22.5" customHeight="1"/>
  <cols>
    <col min="1" max="1" width="1.125" style="9" customWidth="1"/>
    <col min="2" max="32" width="3" style="9" customWidth="1"/>
    <col min="33" max="33" width="1.125" style="9" customWidth="1"/>
    <col min="34" max="38" width="3.125" style="9"/>
    <col min="39" max="39" width="4.5" style="9" bestFit="1" customWidth="1"/>
    <col min="40" max="16384" width="3.125" style="9"/>
  </cols>
  <sheetData>
    <row r="1" spans="1:33" ht="6.75" customHeight="1" thickBot="1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</row>
    <row r="2" spans="1:33" ht="22.5" customHeight="1" thickTop="1" thickBot="1">
      <c r="A2" s="11"/>
      <c r="B2" s="193" t="s">
        <v>90</v>
      </c>
      <c r="C2" s="194"/>
      <c r="D2" s="194"/>
      <c r="E2" s="194"/>
      <c r="F2" s="194"/>
      <c r="G2" s="195"/>
      <c r="H2" s="11"/>
      <c r="I2" s="11"/>
      <c r="J2" s="11"/>
      <c r="K2" s="61" t="s">
        <v>109</v>
      </c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11"/>
      <c r="Y2" s="11"/>
      <c r="Z2" s="11"/>
      <c r="AA2" s="11"/>
      <c r="AB2" s="11"/>
      <c r="AC2" s="11"/>
      <c r="AD2" s="11"/>
      <c r="AE2" s="11"/>
      <c r="AF2" s="11"/>
      <c r="AG2" s="11"/>
    </row>
    <row r="3" spans="1:33" ht="10.5" customHeight="1" thickTop="1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</row>
    <row r="4" spans="1:33" ht="22.5" customHeight="1">
      <c r="A4" s="11"/>
      <c r="B4" s="113" t="s">
        <v>46</v>
      </c>
      <c r="C4" s="113"/>
      <c r="D4" s="113"/>
      <c r="E4" s="113"/>
      <c r="F4" s="113"/>
      <c r="G4" s="113"/>
      <c r="H4" s="113"/>
      <c r="I4" s="113"/>
      <c r="J4" s="113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2"/>
      <c r="Y4" s="13" t="s">
        <v>39</v>
      </c>
      <c r="Z4" s="60">
        <v>45889</v>
      </c>
      <c r="AA4" s="60"/>
      <c r="AB4" s="60"/>
      <c r="AC4" s="60"/>
      <c r="AD4" s="60"/>
      <c r="AE4" s="60"/>
      <c r="AF4" s="60"/>
      <c r="AG4" s="11"/>
    </row>
    <row r="5" spans="1:33" ht="22.5" customHeight="1">
      <c r="A5" s="11"/>
      <c r="B5" s="18" t="s">
        <v>36</v>
      </c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</row>
    <row r="6" spans="1:33" ht="16.5" customHeight="1">
      <c r="A6" s="11"/>
      <c r="B6" s="191" t="s">
        <v>40</v>
      </c>
      <c r="C6" s="192"/>
      <c r="D6" s="192"/>
      <c r="E6" s="192"/>
      <c r="F6" s="116" t="str">
        <f>IF(基本データ入力!C15="","",DBCS(基本データ入力!C15))</f>
        <v/>
      </c>
      <c r="G6" s="116"/>
      <c r="H6" s="116"/>
      <c r="I6" s="116"/>
      <c r="J6" s="116"/>
      <c r="K6" s="116"/>
      <c r="L6" s="116"/>
      <c r="M6" s="116"/>
      <c r="N6" s="116"/>
      <c r="O6" s="116"/>
      <c r="P6" s="15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</row>
    <row r="7" spans="1:33" ht="16.5" customHeight="1">
      <c r="A7" s="11"/>
      <c r="B7" s="196" t="s">
        <v>37</v>
      </c>
      <c r="C7" s="197"/>
      <c r="D7" s="197"/>
      <c r="E7" s="197"/>
      <c r="F7" s="107" t="str">
        <f>IF(基本データ入力!C7="","",基本データ入力!C7)</f>
        <v/>
      </c>
      <c r="G7" s="107"/>
      <c r="H7" s="107"/>
      <c r="I7" s="107"/>
      <c r="J7" s="107"/>
      <c r="K7" s="107"/>
      <c r="L7" s="107"/>
      <c r="M7" s="107"/>
      <c r="N7" s="107"/>
      <c r="O7" s="107"/>
      <c r="P7" s="16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</row>
    <row r="8" spans="1:33" ht="16.5" customHeight="1">
      <c r="A8" s="11"/>
      <c r="B8" s="196"/>
      <c r="C8" s="197"/>
      <c r="D8" s="197"/>
      <c r="E8" s="197"/>
      <c r="F8" s="107" t="str">
        <f>IF(基本データ入力!C8="","",基本データ入力!C8)</f>
        <v/>
      </c>
      <c r="G8" s="107"/>
      <c r="H8" s="107"/>
      <c r="I8" s="107"/>
      <c r="J8" s="107"/>
      <c r="K8" s="107"/>
      <c r="L8" s="107"/>
      <c r="M8" s="107"/>
      <c r="N8" s="107"/>
      <c r="O8" s="107"/>
      <c r="P8" s="16"/>
      <c r="Q8" s="11"/>
      <c r="R8" s="2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</row>
    <row r="9" spans="1:33" ht="16.5" customHeight="1">
      <c r="A9" s="11"/>
      <c r="B9" s="196" t="s">
        <v>1</v>
      </c>
      <c r="C9" s="197"/>
      <c r="D9" s="197"/>
      <c r="E9" s="197"/>
      <c r="F9" s="117" t="str">
        <f>IF(基本データ入力!C5="","",基本データ入力!C5)</f>
        <v/>
      </c>
      <c r="G9" s="117"/>
      <c r="H9" s="117"/>
      <c r="I9" s="117"/>
      <c r="J9" s="117"/>
      <c r="K9" s="117"/>
      <c r="L9" s="117"/>
      <c r="M9" s="117"/>
      <c r="N9" s="117"/>
      <c r="O9" s="117"/>
      <c r="P9" s="16"/>
      <c r="Q9" s="1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11"/>
    </row>
    <row r="10" spans="1:33" ht="16.5" customHeight="1">
      <c r="A10" s="11"/>
      <c r="B10" s="196" t="s">
        <v>2</v>
      </c>
      <c r="C10" s="197"/>
      <c r="D10" s="197"/>
      <c r="E10" s="197"/>
      <c r="F10" s="107" t="str">
        <f>IF(基本データ入力!C11="","",基本データ入力!C11)</f>
        <v/>
      </c>
      <c r="G10" s="107"/>
      <c r="H10" s="107"/>
      <c r="I10" s="107"/>
      <c r="J10" s="107"/>
      <c r="K10" s="107"/>
      <c r="L10" s="107"/>
      <c r="M10" s="107"/>
      <c r="N10" s="107"/>
      <c r="O10" s="107"/>
      <c r="P10" s="16"/>
      <c r="Q10" s="1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11"/>
    </row>
    <row r="11" spans="1:33" ht="16.5" customHeight="1">
      <c r="A11" s="11"/>
      <c r="B11" s="196" t="s">
        <v>88</v>
      </c>
      <c r="C11" s="197"/>
      <c r="D11" s="197"/>
      <c r="E11" s="197"/>
      <c r="F11" s="107" t="str">
        <f>DBCS(IF(基本データ入力!C16="","",基本データ入力!C16))</f>
        <v/>
      </c>
      <c r="G11" s="107"/>
      <c r="H11" s="107"/>
      <c r="I11" s="107"/>
      <c r="J11" s="107"/>
      <c r="K11" s="107"/>
      <c r="L11" s="107"/>
      <c r="M11" s="107"/>
      <c r="N11" s="107"/>
      <c r="O11" s="107"/>
      <c r="P11" s="16"/>
      <c r="Q11" s="1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11"/>
    </row>
    <row r="12" spans="1:33" ht="16.5" customHeight="1">
      <c r="A12" s="11"/>
      <c r="B12" s="196" t="s">
        <v>20</v>
      </c>
      <c r="C12" s="197"/>
      <c r="D12" s="197"/>
      <c r="E12" s="197"/>
      <c r="F12" s="107" t="str">
        <f>DBCS(IF(基本データ入力!C17="","",基本データ入力!C17))</f>
        <v/>
      </c>
      <c r="G12" s="107"/>
      <c r="H12" s="107"/>
      <c r="I12" s="107"/>
      <c r="J12" s="107"/>
      <c r="K12" s="107"/>
      <c r="L12" s="107"/>
      <c r="M12" s="107"/>
      <c r="N12" s="107"/>
      <c r="O12" s="107"/>
      <c r="P12" s="16"/>
      <c r="Q12" s="11"/>
      <c r="R12" s="175" t="s">
        <v>67</v>
      </c>
      <c r="S12" s="176"/>
      <c r="T12" s="176"/>
      <c r="U12" s="176"/>
      <c r="V12" s="176"/>
      <c r="W12" s="177"/>
      <c r="X12" s="378">
        <f>W37</f>
        <v>0</v>
      </c>
      <c r="Y12" s="378"/>
      <c r="Z12" s="378"/>
      <c r="AA12" s="378"/>
      <c r="AB12" s="378"/>
      <c r="AC12" s="378"/>
      <c r="AD12" s="378"/>
      <c r="AE12" s="378"/>
      <c r="AF12" s="379"/>
      <c r="AG12" s="11"/>
    </row>
    <row r="13" spans="1:33" ht="16.5" customHeight="1">
      <c r="A13" s="11"/>
      <c r="B13" s="198" t="s">
        <v>38</v>
      </c>
      <c r="C13" s="199"/>
      <c r="D13" s="199"/>
      <c r="E13" s="199"/>
      <c r="F13" s="108" t="str">
        <f>DBCS(IF(基本データ入力!C12="","",基本データ入力!C12))</f>
        <v/>
      </c>
      <c r="G13" s="108"/>
      <c r="H13" s="108"/>
      <c r="I13" s="108"/>
      <c r="J13" s="108"/>
      <c r="K13" s="108"/>
      <c r="L13" s="108"/>
      <c r="M13" s="108"/>
      <c r="N13" s="108"/>
      <c r="O13" s="108"/>
      <c r="P13" s="17"/>
      <c r="Q13" s="11"/>
      <c r="R13" s="178"/>
      <c r="S13" s="179"/>
      <c r="T13" s="179"/>
      <c r="U13" s="179"/>
      <c r="V13" s="179"/>
      <c r="W13" s="180"/>
      <c r="X13" s="380"/>
      <c r="Y13" s="380"/>
      <c r="Z13" s="380"/>
      <c r="AA13" s="380"/>
      <c r="AB13" s="380"/>
      <c r="AC13" s="380"/>
      <c r="AD13" s="380"/>
      <c r="AE13" s="380"/>
      <c r="AF13" s="381"/>
      <c r="AG13" s="11"/>
    </row>
    <row r="14" spans="1:33" ht="10.5" customHeight="1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</row>
    <row r="15" spans="1:33" ht="24.75" customHeight="1">
      <c r="A15" s="11"/>
      <c r="B15" s="200" t="s">
        <v>49</v>
      </c>
      <c r="C15" s="201"/>
      <c r="D15" s="201"/>
      <c r="E15" s="201"/>
      <c r="F15" s="201"/>
      <c r="G15" s="201"/>
      <c r="H15" s="323"/>
      <c r="I15" s="324"/>
      <c r="J15" s="324"/>
      <c r="K15" s="324"/>
      <c r="L15" s="324"/>
      <c r="M15" s="324"/>
      <c r="N15" s="324"/>
      <c r="O15" s="324"/>
      <c r="P15" s="324"/>
      <c r="Q15" s="324"/>
      <c r="R15" s="324"/>
      <c r="S15" s="324"/>
      <c r="T15" s="324"/>
      <c r="U15" s="324"/>
      <c r="V15" s="324"/>
      <c r="W15" s="324"/>
      <c r="X15" s="324"/>
      <c r="Y15" s="324"/>
      <c r="Z15" s="324"/>
      <c r="AA15" s="324"/>
      <c r="AB15" s="324"/>
      <c r="AC15" s="324"/>
      <c r="AD15" s="324"/>
      <c r="AE15" s="324"/>
      <c r="AF15" s="377"/>
      <c r="AG15" s="11"/>
    </row>
    <row r="16" spans="1:33" ht="24.75" customHeight="1">
      <c r="A16" s="11"/>
      <c r="B16" s="205" t="s">
        <v>34</v>
      </c>
      <c r="C16" s="206"/>
      <c r="D16" s="206"/>
      <c r="E16" s="206"/>
      <c r="F16" s="206"/>
      <c r="G16" s="206"/>
      <c r="H16" s="323"/>
      <c r="I16" s="324"/>
      <c r="J16" s="324"/>
      <c r="K16" s="324"/>
      <c r="L16" s="324"/>
      <c r="M16" s="324"/>
      <c r="N16" s="324"/>
      <c r="O16" s="324"/>
      <c r="P16" s="377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11"/>
    </row>
    <row r="17" spans="1:33" ht="10.5" customHeight="1">
      <c r="A17" s="11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</row>
    <row r="18" spans="1:33" ht="22.5" customHeight="1">
      <c r="A18" s="11"/>
      <c r="B18" s="226" t="s">
        <v>48</v>
      </c>
      <c r="C18" s="223"/>
      <c r="D18" s="223"/>
      <c r="E18" s="315" t="s">
        <v>66</v>
      </c>
      <c r="F18" s="131"/>
      <c r="G18" s="131"/>
      <c r="H18" s="131"/>
      <c r="I18" s="131"/>
      <c r="J18" s="131"/>
      <c r="K18" s="131"/>
      <c r="L18" s="131"/>
      <c r="M18" s="131"/>
      <c r="N18" s="132"/>
      <c r="O18" s="315" t="s">
        <v>70</v>
      </c>
      <c r="P18" s="131"/>
      <c r="Q18" s="132"/>
      <c r="R18" s="315" t="s">
        <v>65</v>
      </c>
      <c r="S18" s="132"/>
      <c r="T18" s="315" t="s">
        <v>69</v>
      </c>
      <c r="U18" s="131"/>
      <c r="V18" s="132"/>
      <c r="W18" s="133" t="s">
        <v>68</v>
      </c>
      <c r="X18" s="134"/>
      <c r="Y18" s="134"/>
      <c r="Z18" s="134"/>
      <c r="AA18" s="326"/>
      <c r="AB18" s="133" t="s">
        <v>64</v>
      </c>
      <c r="AC18" s="134"/>
      <c r="AD18" s="134"/>
      <c r="AE18" s="134"/>
      <c r="AF18" s="135"/>
      <c r="AG18" s="11"/>
    </row>
    <row r="19" spans="1:33" ht="21.75" customHeight="1">
      <c r="A19" s="11"/>
      <c r="B19" s="287"/>
      <c r="C19" s="288"/>
      <c r="D19" s="288"/>
      <c r="E19" s="293"/>
      <c r="F19" s="294"/>
      <c r="G19" s="294"/>
      <c r="H19" s="294"/>
      <c r="I19" s="294"/>
      <c r="J19" s="294"/>
      <c r="K19" s="294"/>
      <c r="L19" s="294"/>
      <c r="M19" s="294"/>
      <c r="N19" s="327"/>
      <c r="O19" s="328"/>
      <c r="P19" s="329"/>
      <c r="Q19" s="330"/>
      <c r="R19" s="289"/>
      <c r="S19" s="290"/>
      <c r="T19" s="317"/>
      <c r="U19" s="318"/>
      <c r="V19" s="319"/>
      <c r="W19" s="306">
        <f t="shared" ref="W19" si="0">O19*T19</f>
        <v>0</v>
      </c>
      <c r="X19" s="307"/>
      <c r="Y19" s="307"/>
      <c r="Z19" s="307"/>
      <c r="AA19" s="308"/>
      <c r="AB19" s="409"/>
      <c r="AC19" s="410"/>
      <c r="AD19" s="410"/>
      <c r="AE19" s="410"/>
      <c r="AF19" s="411"/>
      <c r="AG19" s="11"/>
    </row>
    <row r="20" spans="1:33" ht="21.75" customHeight="1">
      <c r="A20" s="11"/>
      <c r="B20" s="291"/>
      <c r="C20" s="292"/>
      <c r="D20" s="292"/>
      <c r="E20" s="296"/>
      <c r="F20" s="297"/>
      <c r="G20" s="297"/>
      <c r="H20" s="297"/>
      <c r="I20" s="297"/>
      <c r="J20" s="297"/>
      <c r="K20" s="297"/>
      <c r="L20" s="297"/>
      <c r="M20" s="297"/>
      <c r="N20" s="309"/>
      <c r="O20" s="310"/>
      <c r="P20" s="311"/>
      <c r="Q20" s="312"/>
      <c r="R20" s="301"/>
      <c r="S20" s="302"/>
      <c r="T20" s="303"/>
      <c r="U20" s="304"/>
      <c r="V20" s="305"/>
      <c r="W20" s="306">
        <f t="shared" ref="W20:W36" si="1">O20*T20</f>
        <v>0</v>
      </c>
      <c r="X20" s="307"/>
      <c r="Y20" s="307"/>
      <c r="Z20" s="307"/>
      <c r="AA20" s="308"/>
      <c r="AB20" s="403"/>
      <c r="AC20" s="404"/>
      <c r="AD20" s="404"/>
      <c r="AE20" s="404"/>
      <c r="AF20" s="405"/>
      <c r="AG20" s="11"/>
    </row>
    <row r="21" spans="1:33" ht="21.75" customHeight="1">
      <c r="A21" s="11"/>
      <c r="B21" s="291"/>
      <c r="C21" s="292"/>
      <c r="D21" s="292"/>
      <c r="E21" s="296"/>
      <c r="F21" s="297"/>
      <c r="G21" s="297"/>
      <c r="H21" s="297"/>
      <c r="I21" s="297"/>
      <c r="J21" s="297"/>
      <c r="K21" s="297"/>
      <c r="L21" s="297"/>
      <c r="M21" s="297"/>
      <c r="N21" s="309"/>
      <c r="O21" s="310"/>
      <c r="P21" s="311"/>
      <c r="Q21" s="312"/>
      <c r="R21" s="301"/>
      <c r="S21" s="302"/>
      <c r="T21" s="303"/>
      <c r="U21" s="304"/>
      <c r="V21" s="305"/>
      <c r="W21" s="306">
        <f t="shared" si="1"/>
        <v>0</v>
      </c>
      <c r="X21" s="307"/>
      <c r="Y21" s="307"/>
      <c r="Z21" s="307"/>
      <c r="AA21" s="308"/>
      <c r="AB21" s="403"/>
      <c r="AC21" s="404"/>
      <c r="AD21" s="404"/>
      <c r="AE21" s="404"/>
      <c r="AF21" s="405"/>
      <c r="AG21" s="11"/>
    </row>
    <row r="22" spans="1:33" ht="21.75" customHeight="1">
      <c r="A22" s="11"/>
      <c r="B22" s="291"/>
      <c r="C22" s="292"/>
      <c r="D22" s="292"/>
      <c r="E22" s="296"/>
      <c r="F22" s="297"/>
      <c r="G22" s="297"/>
      <c r="H22" s="297"/>
      <c r="I22" s="297"/>
      <c r="J22" s="297"/>
      <c r="K22" s="297"/>
      <c r="L22" s="297"/>
      <c r="M22" s="297"/>
      <c r="N22" s="309"/>
      <c r="O22" s="310"/>
      <c r="P22" s="311"/>
      <c r="Q22" s="312"/>
      <c r="R22" s="301"/>
      <c r="S22" s="302"/>
      <c r="T22" s="303"/>
      <c r="U22" s="304"/>
      <c r="V22" s="305"/>
      <c r="W22" s="306">
        <f t="shared" si="1"/>
        <v>0</v>
      </c>
      <c r="X22" s="307"/>
      <c r="Y22" s="307"/>
      <c r="Z22" s="307"/>
      <c r="AA22" s="308"/>
      <c r="AB22" s="403"/>
      <c r="AC22" s="404"/>
      <c r="AD22" s="404"/>
      <c r="AE22" s="404"/>
      <c r="AF22" s="405"/>
      <c r="AG22" s="11"/>
    </row>
    <row r="23" spans="1:33" ht="21.75" customHeight="1">
      <c r="A23" s="11"/>
      <c r="B23" s="291"/>
      <c r="C23" s="292"/>
      <c r="D23" s="292"/>
      <c r="E23" s="296"/>
      <c r="F23" s="297"/>
      <c r="G23" s="297"/>
      <c r="H23" s="297"/>
      <c r="I23" s="297"/>
      <c r="J23" s="297"/>
      <c r="K23" s="297"/>
      <c r="L23" s="297"/>
      <c r="M23" s="297"/>
      <c r="N23" s="309"/>
      <c r="O23" s="310"/>
      <c r="P23" s="311"/>
      <c r="Q23" s="312"/>
      <c r="R23" s="301"/>
      <c r="S23" s="302"/>
      <c r="T23" s="303"/>
      <c r="U23" s="304"/>
      <c r="V23" s="305"/>
      <c r="W23" s="306">
        <f t="shared" si="1"/>
        <v>0</v>
      </c>
      <c r="X23" s="307"/>
      <c r="Y23" s="307"/>
      <c r="Z23" s="307"/>
      <c r="AA23" s="308"/>
      <c r="AB23" s="403"/>
      <c r="AC23" s="404"/>
      <c r="AD23" s="404"/>
      <c r="AE23" s="404"/>
      <c r="AF23" s="405"/>
      <c r="AG23" s="11"/>
    </row>
    <row r="24" spans="1:33" ht="21.75" customHeight="1">
      <c r="A24" s="11"/>
      <c r="B24" s="291"/>
      <c r="C24" s="292"/>
      <c r="D24" s="292"/>
      <c r="E24" s="296"/>
      <c r="F24" s="297"/>
      <c r="G24" s="297"/>
      <c r="H24" s="297"/>
      <c r="I24" s="297"/>
      <c r="J24" s="297"/>
      <c r="K24" s="297"/>
      <c r="L24" s="297"/>
      <c r="M24" s="297"/>
      <c r="N24" s="309"/>
      <c r="O24" s="310"/>
      <c r="P24" s="311"/>
      <c r="Q24" s="312"/>
      <c r="R24" s="301"/>
      <c r="S24" s="302"/>
      <c r="T24" s="303"/>
      <c r="U24" s="304"/>
      <c r="V24" s="305"/>
      <c r="W24" s="306">
        <f t="shared" si="1"/>
        <v>0</v>
      </c>
      <c r="X24" s="307"/>
      <c r="Y24" s="307"/>
      <c r="Z24" s="307"/>
      <c r="AA24" s="308"/>
      <c r="AB24" s="403"/>
      <c r="AC24" s="404"/>
      <c r="AD24" s="404"/>
      <c r="AE24" s="404"/>
      <c r="AF24" s="405"/>
      <c r="AG24" s="11"/>
    </row>
    <row r="25" spans="1:33" ht="21.75" customHeight="1">
      <c r="A25" s="11"/>
      <c r="B25" s="291"/>
      <c r="C25" s="292"/>
      <c r="D25" s="292"/>
      <c r="E25" s="296"/>
      <c r="F25" s="297"/>
      <c r="G25" s="297"/>
      <c r="H25" s="297"/>
      <c r="I25" s="297"/>
      <c r="J25" s="297"/>
      <c r="K25" s="297"/>
      <c r="L25" s="297"/>
      <c r="M25" s="297"/>
      <c r="N25" s="309"/>
      <c r="O25" s="310"/>
      <c r="P25" s="311"/>
      <c r="Q25" s="312"/>
      <c r="R25" s="301"/>
      <c r="S25" s="302"/>
      <c r="T25" s="303"/>
      <c r="U25" s="304"/>
      <c r="V25" s="305"/>
      <c r="W25" s="306">
        <f t="shared" si="1"/>
        <v>0</v>
      </c>
      <c r="X25" s="307"/>
      <c r="Y25" s="307"/>
      <c r="Z25" s="307"/>
      <c r="AA25" s="308"/>
      <c r="AB25" s="403"/>
      <c r="AC25" s="404"/>
      <c r="AD25" s="404"/>
      <c r="AE25" s="404"/>
      <c r="AF25" s="405"/>
      <c r="AG25" s="11"/>
    </row>
    <row r="26" spans="1:33" ht="21.75" customHeight="1">
      <c r="A26" s="11"/>
      <c r="B26" s="291"/>
      <c r="C26" s="292"/>
      <c r="D26" s="292"/>
      <c r="E26" s="296"/>
      <c r="F26" s="297"/>
      <c r="G26" s="297"/>
      <c r="H26" s="297"/>
      <c r="I26" s="297"/>
      <c r="J26" s="297"/>
      <c r="K26" s="297"/>
      <c r="L26" s="297"/>
      <c r="M26" s="297"/>
      <c r="N26" s="309"/>
      <c r="O26" s="310"/>
      <c r="P26" s="311"/>
      <c r="Q26" s="312"/>
      <c r="R26" s="301"/>
      <c r="S26" s="302"/>
      <c r="T26" s="303"/>
      <c r="U26" s="304"/>
      <c r="V26" s="305"/>
      <c r="W26" s="306">
        <f t="shared" si="1"/>
        <v>0</v>
      </c>
      <c r="X26" s="307"/>
      <c r="Y26" s="307"/>
      <c r="Z26" s="307"/>
      <c r="AA26" s="308"/>
      <c r="AB26" s="403"/>
      <c r="AC26" s="404"/>
      <c r="AD26" s="404"/>
      <c r="AE26" s="404"/>
      <c r="AF26" s="405"/>
      <c r="AG26" s="11"/>
    </row>
    <row r="27" spans="1:33" ht="21.75" customHeight="1">
      <c r="A27" s="11"/>
      <c r="B27" s="291"/>
      <c r="C27" s="292"/>
      <c r="D27" s="292"/>
      <c r="E27" s="296"/>
      <c r="F27" s="297"/>
      <c r="G27" s="297"/>
      <c r="H27" s="297"/>
      <c r="I27" s="297"/>
      <c r="J27" s="297"/>
      <c r="K27" s="297"/>
      <c r="L27" s="297"/>
      <c r="M27" s="297"/>
      <c r="N27" s="309"/>
      <c r="O27" s="310"/>
      <c r="P27" s="311"/>
      <c r="Q27" s="312"/>
      <c r="R27" s="301"/>
      <c r="S27" s="302"/>
      <c r="T27" s="303"/>
      <c r="U27" s="304"/>
      <c r="V27" s="305"/>
      <c r="W27" s="306">
        <f t="shared" ref="W27" si="2">O27*T27</f>
        <v>0</v>
      </c>
      <c r="X27" s="307"/>
      <c r="Y27" s="307"/>
      <c r="Z27" s="307"/>
      <c r="AA27" s="308"/>
      <c r="AB27" s="403"/>
      <c r="AC27" s="404"/>
      <c r="AD27" s="404"/>
      <c r="AE27" s="404"/>
      <c r="AF27" s="405"/>
      <c r="AG27" s="11"/>
    </row>
    <row r="28" spans="1:33" ht="21.75" customHeight="1">
      <c r="A28" s="11"/>
      <c r="B28" s="291"/>
      <c r="C28" s="292"/>
      <c r="D28" s="292"/>
      <c r="E28" s="296"/>
      <c r="F28" s="297"/>
      <c r="G28" s="297"/>
      <c r="H28" s="297"/>
      <c r="I28" s="297"/>
      <c r="J28" s="297"/>
      <c r="K28" s="297"/>
      <c r="L28" s="297"/>
      <c r="M28" s="297"/>
      <c r="N28" s="309"/>
      <c r="O28" s="310"/>
      <c r="P28" s="311"/>
      <c r="Q28" s="312"/>
      <c r="R28" s="301"/>
      <c r="S28" s="302"/>
      <c r="T28" s="303"/>
      <c r="U28" s="304"/>
      <c r="V28" s="305"/>
      <c r="W28" s="306">
        <f t="shared" si="1"/>
        <v>0</v>
      </c>
      <c r="X28" s="307"/>
      <c r="Y28" s="307"/>
      <c r="Z28" s="307"/>
      <c r="AA28" s="308"/>
      <c r="AB28" s="403"/>
      <c r="AC28" s="404"/>
      <c r="AD28" s="404"/>
      <c r="AE28" s="404"/>
      <c r="AF28" s="405"/>
      <c r="AG28" s="11"/>
    </row>
    <row r="29" spans="1:33" ht="21.75" customHeight="1">
      <c r="A29" s="11"/>
      <c r="B29" s="291"/>
      <c r="C29" s="292"/>
      <c r="D29" s="292"/>
      <c r="E29" s="296"/>
      <c r="F29" s="297"/>
      <c r="G29" s="297"/>
      <c r="H29" s="297"/>
      <c r="I29" s="297"/>
      <c r="J29" s="297"/>
      <c r="K29" s="297"/>
      <c r="L29" s="297"/>
      <c r="M29" s="297"/>
      <c r="N29" s="309"/>
      <c r="O29" s="310"/>
      <c r="P29" s="311"/>
      <c r="Q29" s="312"/>
      <c r="R29" s="301"/>
      <c r="S29" s="302"/>
      <c r="T29" s="303"/>
      <c r="U29" s="304"/>
      <c r="V29" s="305"/>
      <c r="W29" s="306">
        <f t="shared" ref="W29" si="3">O29*T29</f>
        <v>0</v>
      </c>
      <c r="X29" s="307"/>
      <c r="Y29" s="307"/>
      <c r="Z29" s="307"/>
      <c r="AA29" s="308"/>
      <c r="AB29" s="403"/>
      <c r="AC29" s="404"/>
      <c r="AD29" s="404"/>
      <c r="AE29" s="404"/>
      <c r="AF29" s="405"/>
      <c r="AG29" s="11"/>
    </row>
    <row r="30" spans="1:33" ht="21.75" customHeight="1">
      <c r="A30" s="11"/>
      <c r="B30" s="291"/>
      <c r="C30" s="292"/>
      <c r="D30" s="292"/>
      <c r="E30" s="296"/>
      <c r="F30" s="297"/>
      <c r="G30" s="297"/>
      <c r="H30" s="297"/>
      <c r="I30" s="297"/>
      <c r="J30" s="297"/>
      <c r="K30" s="297"/>
      <c r="L30" s="297"/>
      <c r="M30" s="297"/>
      <c r="N30" s="309"/>
      <c r="O30" s="310"/>
      <c r="P30" s="311"/>
      <c r="Q30" s="312"/>
      <c r="R30" s="301"/>
      <c r="S30" s="302"/>
      <c r="T30" s="303"/>
      <c r="U30" s="304"/>
      <c r="V30" s="305"/>
      <c r="W30" s="306">
        <f t="shared" si="1"/>
        <v>0</v>
      </c>
      <c r="X30" s="307"/>
      <c r="Y30" s="307"/>
      <c r="Z30" s="307"/>
      <c r="AA30" s="308"/>
      <c r="AB30" s="403"/>
      <c r="AC30" s="404"/>
      <c r="AD30" s="404"/>
      <c r="AE30" s="404"/>
      <c r="AF30" s="405"/>
      <c r="AG30" s="11"/>
    </row>
    <row r="31" spans="1:33" ht="21.75" customHeight="1">
      <c r="A31" s="11"/>
      <c r="B31" s="124"/>
      <c r="C31" s="125"/>
      <c r="D31" s="126"/>
      <c r="E31" s="296"/>
      <c r="F31" s="297"/>
      <c r="G31" s="297"/>
      <c r="H31" s="297"/>
      <c r="I31" s="297"/>
      <c r="J31" s="297"/>
      <c r="K31" s="297"/>
      <c r="L31" s="297"/>
      <c r="M31" s="297"/>
      <c r="N31" s="309"/>
      <c r="O31" s="310"/>
      <c r="P31" s="311"/>
      <c r="Q31" s="312"/>
      <c r="R31" s="301"/>
      <c r="S31" s="302"/>
      <c r="T31" s="303"/>
      <c r="U31" s="304"/>
      <c r="V31" s="305"/>
      <c r="W31" s="306">
        <f t="shared" si="1"/>
        <v>0</v>
      </c>
      <c r="X31" s="307"/>
      <c r="Y31" s="307"/>
      <c r="Z31" s="307"/>
      <c r="AA31" s="308"/>
      <c r="AB31" s="403"/>
      <c r="AC31" s="404"/>
      <c r="AD31" s="404"/>
      <c r="AE31" s="404"/>
      <c r="AF31" s="405"/>
      <c r="AG31" s="11"/>
    </row>
    <row r="32" spans="1:33" ht="21.75" customHeight="1">
      <c r="A32" s="11"/>
      <c r="B32" s="291"/>
      <c r="C32" s="292"/>
      <c r="D32" s="292"/>
      <c r="E32" s="296"/>
      <c r="F32" s="297"/>
      <c r="G32" s="297"/>
      <c r="H32" s="297"/>
      <c r="I32" s="297"/>
      <c r="J32" s="297"/>
      <c r="K32" s="297"/>
      <c r="L32" s="297"/>
      <c r="M32" s="297"/>
      <c r="N32" s="309"/>
      <c r="O32" s="310"/>
      <c r="P32" s="311"/>
      <c r="Q32" s="312"/>
      <c r="R32" s="301"/>
      <c r="S32" s="302"/>
      <c r="T32" s="303"/>
      <c r="U32" s="304"/>
      <c r="V32" s="305"/>
      <c r="W32" s="306">
        <f t="shared" si="1"/>
        <v>0</v>
      </c>
      <c r="X32" s="307"/>
      <c r="Y32" s="307"/>
      <c r="Z32" s="307"/>
      <c r="AA32" s="308"/>
      <c r="AB32" s="403"/>
      <c r="AC32" s="404"/>
      <c r="AD32" s="404"/>
      <c r="AE32" s="404"/>
      <c r="AF32" s="405"/>
      <c r="AG32" s="11"/>
    </row>
    <row r="33" spans="1:33" ht="21.75" customHeight="1">
      <c r="A33" s="11"/>
      <c r="B33" s="124"/>
      <c r="C33" s="125"/>
      <c r="D33" s="126"/>
      <c r="E33" s="296"/>
      <c r="F33" s="297"/>
      <c r="G33" s="297"/>
      <c r="H33" s="297"/>
      <c r="I33" s="297"/>
      <c r="J33" s="297"/>
      <c r="K33" s="297"/>
      <c r="L33" s="297"/>
      <c r="M33" s="297"/>
      <c r="N33" s="309"/>
      <c r="O33" s="310"/>
      <c r="P33" s="311"/>
      <c r="Q33" s="312"/>
      <c r="R33" s="301"/>
      <c r="S33" s="302"/>
      <c r="T33" s="303"/>
      <c r="U33" s="304"/>
      <c r="V33" s="305"/>
      <c r="W33" s="306">
        <f t="shared" si="1"/>
        <v>0</v>
      </c>
      <c r="X33" s="307"/>
      <c r="Y33" s="307"/>
      <c r="Z33" s="307"/>
      <c r="AA33" s="308"/>
      <c r="AB33" s="403"/>
      <c r="AC33" s="404"/>
      <c r="AD33" s="404"/>
      <c r="AE33" s="404"/>
      <c r="AF33" s="405"/>
      <c r="AG33" s="11"/>
    </row>
    <row r="34" spans="1:33" ht="21.75" customHeight="1">
      <c r="A34" s="11"/>
      <c r="B34" s="291"/>
      <c r="C34" s="292"/>
      <c r="D34" s="292"/>
      <c r="E34" s="296"/>
      <c r="F34" s="297"/>
      <c r="G34" s="297"/>
      <c r="H34" s="297"/>
      <c r="I34" s="297"/>
      <c r="J34" s="297"/>
      <c r="K34" s="297"/>
      <c r="L34" s="297"/>
      <c r="M34" s="297"/>
      <c r="N34" s="309"/>
      <c r="O34" s="310"/>
      <c r="P34" s="311"/>
      <c r="Q34" s="312"/>
      <c r="R34" s="301"/>
      <c r="S34" s="302"/>
      <c r="T34" s="303"/>
      <c r="U34" s="304"/>
      <c r="V34" s="305"/>
      <c r="W34" s="306">
        <f t="shared" si="1"/>
        <v>0</v>
      </c>
      <c r="X34" s="307"/>
      <c r="Y34" s="307"/>
      <c r="Z34" s="307"/>
      <c r="AA34" s="308"/>
      <c r="AB34" s="403"/>
      <c r="AC34" s="404"/>
      <c r="AD34" s="404"/>
      <c r="AE34" s="404"/>
      <c r="AF34" s="405"/>
      <c r="AG34" s="11"/>
    </row>
    <row r="35" spans="1:33" ht="21.75" customHeight="1">
      <c r="A35" s="11"/>
      <c r="B35" s="291"/>
      <c r="C35" s="292"/>
      <c r="D35" s="292"/>
      <c r="E35" s="296"/>
      <c r="F35" s="297"/>
      <c r="G35" s="297"/>
      <c r="H35" s="297"/>
      <c r="I35" s="297"/>
      <c r="J35" s="297"/>
      <c r="K35" s="297"/>
      <c r="L35" s="297"/>
      <c r="M35" s="297"/>
      <c r="N35" s="309"/>
      <c r="O35" s="310"/>
      <c r="P35" s="311"/>
      <c r="Q35" s="312"/>
      <c r="R35" s="301"/>
      <c r="S35" s="302"/>
      <c r="T35" s="303"/>
      <c r="U35" s="304"/>
      <c r="V35" s="305"/>
      <c r="W35" s="306">
        <f t="shared" si="1"/>
        <v>0</v>
      </c>
      <c r="X35" s="307"/>
      <c r="Y35" s="307"/>
      <c r="Z35" s="307"/>
      <c r="AA35" s="308"/>
      <c r="AB35" s="403"/>
      <c r="AC35" s="404"/>
      <c r="AD35" s="404"/>
      <c r="AE35" s="404"/>
      <c r="AF35" s="405"/>
      <c r="AG35" s="11"/>
    </row>
    <row r="36" spans="1:33" ht="21.75" customHeight="1">
      <c r="A36" s="11"/>
      <c r="B36" s="364"/>
      <c r="C36" s="365"/>
      <c r="D36" s="365"/>
      <c r="E36" s="337"/>
      <c r="F36" s="338"/>
      <c r="G36" s="338"/>
      <c r="H36" s="338"/>
      <c r="I36" s="338"/>
      <c r="J36" s="338"/>
      <c r="K36" s="338"/>
      <c r="L36" s="338"/>
      <c r="M36" s="338"/>
      <c r="N36" s="366"/>
      <c r="O36" s="367"/>
      <c r="P36" s="368"/>
      <c r="Q36" s="369"/>
      <c r="R36" s="370"/>
      <c r="S36" s="371"/>
      <c r="T36" s="331"/>
      <c r="U36" s="332"/>
      <c r="V36" s="333"/>
      <c r="W36" s="334">
        <f t="shared" si="1"/>
        <v>0</v>
      </c>
      <c r="X36" s="335"/>
      <c r="Y36" s="335"/>
      <c r="Z36" s="335"/>
      <c r="AA36" s="336"/>
      <c r="AB36" s="406"/>
      <c r="AC36" s="407"/>
      <c r="AD36" s="407"/>
      <c r="AE36" s="407"/>
      <c r="AF36" s="408"/>
      <c r="AG36" s="11"/>
    </row>
    <row r="37" spans="1:33" ht="21.75" customHeight="1">
      <c r="A37" s="11"/>
      <c r="B37" s="388" t="s">
        <v>76</v>
      </c>
      <c r="C37" s="389"/>
      <c r="D37" s="389"/>
      <c r="E37" s="389"/>
      <c r="F37" s="389"/>
      <c r="G37" s="389"/>
      <c r="H37" s="389"/>
      <c r="I37" s="389"/>
      <c r="J37" s="389"/>
      <c r="K37" s="389"/>
      <c r="L37" s="389"/>
      <c r="M37" s="389"/>
      <c r="N37" s="389"/>
      <c r="O37" s="389"/>
      <c r="P37" s="389"/>
      <c r="Q37" s="389"/>
      <c r="R37" s="389"/>
      <c r="S37" s="389"/>
      <c r="T37" s="389"/>
      <c r="U37" s="389"/>
      <c r="V37" s="389"/>
      <c r="W37" s="391">
        <f>SUM(W19:AA36)</f>
        <v>0</v>
      </c>
      <c r="X37" s="392"/>
      <c r="Y37" s="392"/>
      <c r="Z37" s="392"/>
      <c r="AA37" s="393"/>
      <c r="AB37" s="36"/>
      <c r="AC37" s="37"/>
      <c r="AD37" s="37"/>
      <c r="AE37" s="37"/>
      <c r="AF37" s="37"/>
      <c r="AG37" s="11"/>
    </row>
    <row r="38" spans="1:33" ht="17.25" customHeight="1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4"/>
      <c r="R38" s="14"/>
      <c r="S38" s="14"/>
      <c r="T38" s="11"/>
      <c r="U38" s="11"/>
      <c r="V38" s="11"/>
      <c r="W38" s="11"/>
      <c r="X38" s="11"/>
      <c r="Y38" s="11"/>
      <c r="Z38" s="23"/>
      <c r="AA38" s="23"/>
      <c r="AB38" s="23"/>
      <c r="AC38" s="11"/>
      <c r="AD38" s="11"/>
      <c r="AE38" s="11"/>
      <c r="AF38" s="11"/>
      <c r="AG38" s="11"/>
    </row>
    <row r="39" spans="1:33" ht="21" customHeight="1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4"/>
      <c r="R39" s="14"/>
      <c r="S39" s="14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234" t="s">
        <v>86</v>
      </c>
      <c r="AE39" s="235"/>
      <c r="AF39" s="236"/>
      <c r="AG39" s="11"/>
    </row>
    <row r="40" spans="1:33" ht="22.5" customHeight="1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4"/>
      <c r="S40" s="14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227"/>
      <c r="AE40" s="228"/>
      <c r="AF40" s="229"/>
      <c r="AG40" s="11"/>
    </row>
    <row r="41" spans="1:33" ht="22.5" customHeight="1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230"/>
      <c r="AE41" s="231"/>
      <c r="AF41" s="232"/>
      <c r="AG41" s="11"/>
    </row>
    <row r="43" spans="1:33" ht="22.5" customHeight="1">
      <c r="B43" s="233"/>
      <c r="C43" s="233"/>
      <c r="D43" s="233"/>
      <c r="E43" s="233"/>
    </row>
    <row r="44" spans="1:33" ht="22.5" customHeight="1">
      <c r="B44" s="233"/>
      <c r="C44" s="233"/>
      <c r="D44" s="233"/>
      <c r="E44" s="233"/>
    </row>
    <row r="45" spans="1:33" ht="22.5" customHeight="1">
      <c r="B45" s="233"/>
      <c r="C45" s="233"/>
      <c r="D45" s="233"/>
      <c r="E45" s="233"/>
    </row>
    <row r="46" spans="1:33" ht="22.5" customHeight="1">
      <c r="B46" s="233"/>
      <c r="C46" s="233"/>
      <c r="D46" s="233"/>
      <c r="E46" s="233"/>
    </row>
  </sheetData>
  <sheetProtection algorithmName="SHA-512" hashValue="uvPmQUb/JNCeC764K6hq9u0zl3Z0/kFB2BWt6y5XWcshxQaw+5IDYEtLmN3vjWgK1VpcA/Fszqs/u/DYivaQUg==" saltValue="yCxDm7+DHnJuHqglLf/whg==" spinCount="100000" sheet="1" selectLockedCells="1"/>
  <mergeCells count="166">
    <mergeCell ref="B2:G2"/>
    <mergeCell ref="K2:W2"/>
    <mergeCell ref="AB31:AF31"/>
    <mergeCell ref="AB32:AF32"/>
    <mergeCell ref="AB33:AF33"/>
    <mergeCell ref="AB34:AF34"/>
    <mergeCell ref="AB35:AF35"/>
    <mergeCell ref="AB36:AF36"/>
    <mergeCell ref="AB18:AF18"/>
    <mergeCell ref="AB19:AF19"/>
    <mergeCell ref="AB20:AF20"/>
    <mergeCell ref="AB21:AF21"/>
    <mergeCell ref="AB22:AF22"/>
    <mergeCell ref="AB23:AF23"/>
    <mergeCell ref="AB24:AF24"/>
    <mergeCell ref="AB25:AF25"/>
    <mergeCell ref="AB26:AF26"/>
    <mergeCell ref="AB27:AF27"/>
    <mergeCell ref="AB28:AF28"/>
    <mergeCell ref="AB29:AF29"/>
    <mergeCell ref="AB30:AF30"/>
    <mergeCell ref="B12:E12"/>
    <mergeCell ref="F12:O12"/>
    <mergeCell ref="B13:E13"/>
    <mergeCell ref="F13:O13"/>
    <mergeCell ref="R12:W13"/>
    <mergeCell ref="X12:AF13"/>
    <mergeCell ref="B4:J4"/>
    <mergeCell ref="Z4:AF4"/>
    <mergeCell ref="B6:E6"/>
    <mergeCell ref="F6:O6"/>
    <mergeCell ref="B10:E10"/>
    <mergeCell ref="F10:O10"/>
    <mergeCell ref="B11:E11"/>
    <mergeCell ref="F11:O11"/>
    <mergeCell ref="B7:E8"/>
    <mergeCell ref="F7:O7"/>
    <mergeCell ref="F8:O8"/>
    <mergeCell ref="B9:E9"/>
    <mergeCell ref="F9:O9"/>
    <mergeCell ref="B19:D19"/>
    <mergeCell ref="E19:N19"/>
    <mergeCell ref="O19:Q19"/>
    <mergeCell ref="R19:S19"/>
    <mergeCell ref="T19:V19"/>
    <mergeCell ref="W19:AA19"/>
    <mergeCell ref="B15:G15"/>
    <mergeCell ref="H15:AF15"/>
    <mergeCell ref="B16:G16"/>
    <mergeCell ref="H16:P16"/>
    <mergeCell ref="B18:D18"/>
    <mergeCell ref="E18:N18"/>
    <mergeCell ref="O18:Q18"/>
    <mergeCell ref="R18:S18"/>
    <mergeCell ref="T18:V18"/>
    <mergeCell ref="W18:AA18"/>
    <mergeCell ref="B20:D20"/>
    <mergeCell ref="E20:N20"/>
    <mergeCell ref="O20:Q20"/>
    <mergeCell ref="R20:S20"/>
    <mergeCell ref="T20:V20"/>
    <mergeCell ref="W20:AA20"/>
    <mergeCell ref="B23:D23"/>
    <mergeCell ref="E23:N23"/>
    <mergeCell ref="O23:Q23"/>
    <mergeCell ref="R23:S23"/>
    <mergeCell ref="T23:V23"/>
    <mergeCell ref="W23:AA23"/>
    <mergeCell ref="B22:D22"/>
    <mergeCell ref="E22:N22"/>
    <mergeCell ref="O22:Q22"/>
    <mergeCell ref="R22:S22"/>
    <mergeCell ref="T22:V22"/>
    <mergeCell ref="W22:AA22"/>
    <mergeCell ref="B21:D21"/>
    <mergeCell ref="E21:N21"/>
    <mergeCell ref="O21:Q21"/>
    <mergeCell ref="R21:S21"/>
    <mergeCell ref="T21:V21"/>
    <mergeCell ref="W21:AA21"/>
    <mergeCell ref="B27:D27"/>
    <mergeCell ref="E27:N27"/>
    <mergeCell ref="B25:D25"/>
    <mergeCell ref="E25:N25"/>
    <mergeCell ref="O25:Q25"/>
    <mergeCell ref="R25:S25"/>
    <mergeCell ref="T25:V25"/>
    <mergeCell ref="W25:AA25"/>
    <mergeCell ref="B24:D24"/>
    <mergeCell ref="E24:N24"/>
    <mergeCell ref="O24:Q24"/>
    <mergeCell ref="R24:S24"/>
    <mergeCell ref="T24:V24"/>
    <mergeCell ref="W24:AA24"/>
    <mergeCell ref="B30:D30"/>
    <mergeCell ref="E30:N30"/>
    <mergeCell ref="O30:Q30"/>
    <mergeCell ref="R30:S30"/>
    <mergeCell ref="T30:V30"/>
    <mergeCell ref="W30:AA30"/>
    <mergeCell ref="B26:D26"/>
    <mergeCell ref="E26:N26"/>
    <mergeCell ref="O26:Q26"/>
    <mergeCell ref="R26:S26"/>
    <mergeCell ref="T26:V26"/>
    <mergeCell ref="W26:AA26"/>
    <mergeCell ref="O27:Q27"/>
    <mergeCell ref="R27:S27"/>
    <mergeCell ref="T27:V27"/>
    <mergeCell ref="W27:AA27"/>
    <mergeCell ref="T29:V29"/>
    <mergeCell ref="W29:AA29"/>
    <mergeCell ref="B28:D28"/>
    <mergeCell ref="E28:N28"/>
    <mergeCell ref="O28:Q28"/>
    <mergeCell ref="R28:S28"/>
    <mergeCell ref="T28:V28"/>
    <mergeCell ref="W28:AA28"/>
    <mergeCell ref="B46:E46"/>
    <mergeCell ref="B29:D29"/>
    <mergeCell ref="E29:N29"/>
    <mergeCell ref="O29:Q29"/>
    <mergeCell ref="R29:S29"/>
    <mergeCell ref="AD39:AF39"/>
    <mergeCell ref="AD40:AF41"/>
    <mergeCell ref="B43:E43"/>
    <mergeCell ref="B44:E44"/>
    <mergeCell ref="B37:V37"/>
    <mergeCell ref="W37:AA37"/>
    <mergeCell ref="B36:D36"/>
    <mergeCell ref="E36:N36"/>
    <mergeCell ref="O36:Q36"/>
    <mergeCell ref="R36:S36"/>
    <mergeCell ref="T36:V36"/>
    <mergeCell ref="W36:AA36"/>
    <mergeCell ref="B31:D31"/>
    <mergeCell ref="E31:N31"/>
    <mergeCell ref="O31:Q31"/>
    <mergeCell ref="R31:S31"/>
    <mergeCell ref="T31:V31"/>
    <mergeCell ref="W31:AA31"/>
    <mergeCell ref="B35:D35"/>
    <mergeCell ref="B33:D33"/>
    <mergeCell ref="E33:N33"/>
    <mergeCell ref="O33:Q33"/>
    <mergeCell ref="R33:S33"/>
    <mergeCell ref="T33:V33"/>
    <mergeCell ref="W33:AA33"/>
    <mergeCell ref="B32:D32"/>
    <mergeCell ref="E32:N32"/>
    <mergeCell ref="O32:Q32"/>
    <mergeCell ref="R32:S32"/>
    <mergeCell ref="T32:V32"/>
    <mergeCell ref="W32:AA32"/>
    <mergeCell ref="B45:E45"/>
    <mergeCell ref="E35:N35"/>
    <mergeCell ref="O35:Q35"/>
    <mergeCell ref="R35:S35"/>
    <mergeCell ref="T35:V35"/>
    <mergeCell ref="W35:AA35"/>
    <mergeCell ref="B34:D34"/>
    <mergeCell ref="E34:N34"/>
    <mergeCell ref="O34:Q34"/>
    <mergeCell ref="R34:S34"/>
    <mergeCell ref="T34:V34"/>
    <mergeCell ref="W34:AA34"/>
  </mergeCells>
  <phoneticPr fontId="2"/>
  <dataValidations disablePrompts="1" count="2">
    <dataValidation imeMode="hiragana" allowBlank="1" showInputMessage="1" showErrorMessage="1" sqref="R19:S36 E19:E36" xr:uid="{E8BD9718-0336-408D-9F48-1A2B21C4B620}"/>
    <dataValidation imeMode="off" allowBlank="1" showInputMessage="1" showErrorMessage="1" sqref="O19:Q36 B19:D36 AC33:AC36 T19:AB36 AC19:AC31" xr:uid="{D8C06476-9357-4F58-BA36-B7E7D9C53CF4}"/>
  </dataValidations>
  <printOptions horizontalCentered="1"/>
  <pageMargins left="0.47244094488188981" right="0.47244094488188981" top="0.59055118110236227" bottom="0.39370078740157483" header="0.31496062992125984" footer="0.19685039370078741"/>
  <pageSetup paperSize="9" orientation="portrait" blackAndWhite="1" r:id="rId1"/>
  <headerFooter>
    <oddFooter>&amp;R2025.11.05改定</oddFooter>
  </headerFooter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A2190E-89FE-4DFF-BA61-EEFF83A58D9D}">
  <sheetPr codeName="Sheet7">
    <pageSetUpPr fitToPage="1"/>
  </sheetPr>
  <dimension ref="A1:AG46"/>
  <sheetViews>
    <sheetView showGridLines="0" showZeros="0" view="pageBreakPreview" topLeftCell="A16" zoomScaleNormal="175" zoomScaleSheetLayoutView="100" workbookViewId="0">
      <selection activeCell="AB36" sqref="AB36:AF36"/>
    </sheetView>
  </sheetViews>
  <sheetFormatPr defaultColWidth="3.125" defaultRowHeight="22.5" customHeight="1"/>
  <cols>
    <col min="1" max="1" width="1.125" style="9" customWidth="1"/>
    <col min="2" max="32" width="3" style="9" customWidth="1"/>
    <col min="33" max="33" width="1.125" style="9" customWidth="1"/>
    <col min="34" max="38" width="3.125" style="9"/>
    <col min="39" max="39" width="4.5" style="9" bestFit="1" customWidth="1"/>
    <col min="40" max="16384" width="3.125" style="9"/>
  </cols>
  <sheetData>
    <row r="1" spans="1:33" ht="6.75" customHeight="1" thickBot="1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</row>
    <row r="2" spans="1:33" ht="22.5" customHeight="1" thickTop="1" thickBot="1">
      <c r="A2" s="11"/>
      <c r="B2" s="193" t="s">
        <v>102</v>
      </c>
      <c r="C2" s="194"/>
      <c r="D2" s="194"/>
      <c r="E2" s="194"/>
      <c r="F2" s="194"/>
      <c r="G2" s="195"/>
      <c r="H2" s="11"/>
      <c r="I2" s="11"/>
      <c r="J2" s="11"/>
      <c r="K2" s="61" t="s">
        <v>104</v>
      </c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11"/>
      <c r="Y2" s="11"/>
      <c r="Z2" s="11"/>
      <c r="AA2" s="11"/>
      <c r="AB2" s="11"/>
      <c r="AC2" s="11"/>
      <c r="AD2" s="11"/>
      <c r="AE2" s="11"/>
      <c r="AF2" s="11"/>
      <c r="AG2" s="11"/>
    </row>
    <row r="3" spans="1:33" ht="10.5" customHeight="1" thickTop="1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</row>
    <row r="4" spans="1:33" ht="22.5" customHeight="1">
      <c r="A4" s="11"/>
      <c r="B4" s="113" t="s">
        <v>46</v>
      </c>
      <c r="C4" s="113"/>
      <c r="D4" s="113"/>
      <c r="E4" s="113"/>
      <c r="F4" s="113"/>
      <c r="G4" s="113"/>
      <c r="H4" s="113"/>
      <c r="I4" s="113"/>
      <c r="J4" s="113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2"/>
      <c r="Y4" s="13" t="s">
        <v>39</v>
      </c>
      <c r="Z4" s="60">
        <v>45889</v>
      </c>
      <c r="AA4" s="60"/>
      <c r="AB4" s="60"/>
      <c r="AC4" s="60"/>
      <c r="AD4" s="60"/>
      <c r="AE4" s="60"/>
      <c r="AF4" s="60"/>
      <c r="AG4" s="11"/>
    </row>
    <row r="5" spans="1:33" ht="22.5" customHeight="1">
      <c r="A5" s="11"/>
      <c r="B5" s="18" t="s">
        <v>36</v>
      </c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</row>
    <row r="6" spans="1:33" ht="16.5" customHeight="1">
      <c r="A6" s="11"/>
      <c r="B6" s="191" t="s">
        <v>40</v>
      </c>
      <c r="C6" s="192"/>
      <c r="D6" s="192"/>
      <c r="E6" s="192"/>
      <c r="F6" s="116" t="str">
        <f>IF(基本データ入力!C15="","",DBCS(基本データ入力!C15))</f>
        <v/>
      </c>
      <c r="G6" s="116"/>
      <c r="H6" s="116"/>
      <c r="I6" s="116"/>
      <c r="J6" s="116"/>
      <c r="K6" s="116"/>
      <c r="L6" s="116"/>
      <c r="M6" s="116"/>
      <c r="N6" s="116"/>
      <c r="O6" s="116"/>
      <c r="P6" s="15"/>
      <c r="Q6" s="11"/>
      <c r="R6" s="19" t="s">
        <v>61</v>
      </c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</row>
    <row r="7" spans="1:33" ht="16.5" customHeight="1">
      <c r="A7" s="11"/>
      <c r="B7" s="196" t="s">
        <v>37</v>
      </c>
      <c r="C7" s="197"/>
      <c r="D7" s="197"/>
      <c r="E7" s="197"/>
      <c r="F7" s="107" t="str">
        <f>IF(基本データ入力!C7="","",基本データ入力!C7)</f>
        <v/>
      </c>
      <c r="G7" s="107"/>
      <c r="H7" s="107"/>
      <c r="I7" s="107"/>
      <c r="J7" s="107"/>
      <c r="K7" s="107"/>
      <c r="L7" s="107"/>
      <c r="M7" s="107"/>
      <c r="N7" s="107"/>
      <c r="O7" s="107"/>
      <c r="P7" s="16"/>
      <c r="Q7" s="11"/>
      <c r="R7" s="20" t="s">
        <v>110</v>
      </c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</row>
    <row r="8" spans="1:33" ht="16.5" customHeight="1">
      <c r="A8" s="11"/>
      <c r="B8" s="196"/>
      <c r="C8" s="197"/>
      <c r="D8" s="197"/>
      <c r="E8" s="197"/>
      <c r="F8" s="107" t="str">
        <f>IF(基本データ入力!C8="","",基本データ入力!C8)</f>
        <v/>
      </c>
      <c r="G8" s="107"/>
      <c r="H8" s="107"/>
      <c r="I8" s="107"/>
      <c r="J8" s="107"/>
      <c r="K8" s="107"/>
      <c r="L8" s="107"/>
      <c r="M8" s="107"/>
      <c r="N8" s="107"/>
      <c r="O8" s="107"/>
      <c r="P8" s="16"/>
      <c r="Q8" s="11"/>
      <c r="R8" s="2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</row>
    <row r="9" spans="1:33" ht="16.5" customHeight="1">
      <c r="A9" s="11"/>
      <c r="B9" s="196" t="s">
        <v>1</v>
      </c>
      <c r="C9" s="197"/>
      <c r="D9" s="197"/>
      <c r="E9" s="197"/>
      <c r="F9" s="117" t="str">
        <f>IF(基本データ入力!C5="","",基本データ入力!C5)</f>
        <v/>
      </c>
      <c r="G9" s="117"/>
      <c r="H9" s="117"/>
      <c r="I9" s="117"/>
      <c r="J9" s="117"/>
      <c r="K9" s="117"/>
      <c r="L9" s="117"/>
      <c r="M9" s="117"/>
      <c r="N9" s="117"/>
      <c r="O9" s="117"/>
      <c r="P9" s="16"/>
      <c r="Q9" s="1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11"/>
    </row>
    <row r="10" spans="1:33" ht="16.5" customHeight="1">
      <c r="A10" s="11"/>
      <c r="B10" s="196" t="s">
        <v>2</v>
      </c>
      <c r="C10" s="197"/>
      <c r="D10" s="197"/>
      <c r="E10" s="197"/>
      <c r="F10" s="107" t="str">
        <f>IF(基本データ入力!C11="","",基本データ入力!C11)</f>
        <v/>
      </c>
      <c r="G10" s="107"/>
      <c r="H10" s="107"/>
      <c r="I10" s="107"/>
      <c r="J10" s="107"/>
      <c r="K10" s="107"/>
      <c r="L10" s="107"/>
      <c r="M10" s="107"/>
      <c r="N10" s="107"/>
      <c r="O10" s="107"/>
      <c r="P10" s="16"/>
      <c r="Q10" s="1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11"/>
    </row>
    <row r="11" spans="1:33" ht="16.5" customHeight="1">
      <c r="A11" s="11"/>
      <c r="B11" s="196" t="s">
        <v>88</v>
      </c>
      <c r="C11" s="197"/>
      <c r="D11" s="197"/>
      <c r="E11" s="197"/>
      <c r="F11" s="107" t="str">
        <f>DBCS(IF(基本データ入力!C16="","",基本データ入力!C16))</f>
        <v/>
      </c>
      <c r="G11" s="107"/>
      <c r="H11" s="107"/>
      <c r="I11" s="107"/>
      <c r="J11" s="107"/>
      <c r="K11" s="107"/>
      <c r="L11" s="107"/>
      <c r="M11" s="107"/>
      <c r="N11" s="107"/>
      <c r="O11" s="107"/>
      <c r="P11" s="16"/>
      <c r="Q11" s="1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11"/>
    </row>
    <row r="12" spans="1:33" ht="16.5" customHeight="1">
      <c r="A12" s="11"/>
      <c r="B12" s="196" t="s">
        <v>20</v>
      </c>
      <c r="C12" s="197"/>
      <c r="D12" s="197"/>
      <c r="E12" s="197"/>
      <c r="F12" s="107" t="str">
        <f>DBCS(IF(基本データ入力!C17="","",基本データ入力!C17))</f>
        <v/>
      </c>
      <c r="G12" s="107"/>
      <c r="H12" s="107"/>
      <c r="I12" s="107"/>
      <c r="J12" s="107"/>
      <c r="K12" s="107"/>
      <c r="L12" s="107"/>
      <c r="M12" s="107"/>
      <c r="N12" s="107"/>
      <c r="O12" s="107"/>
      <c r="P12" s="16"/>
      <c r="Q12" s="11"/>
      <c r="R12" s="175" t="s">
        <v>67</v>
      </c>
      <c r="S12" s="176"/>
      <c r="T12" s="176"/>
      <c r="U12" s="176"/>
      <c r="V12" s="176"/>
      <c r="W12" s="177"/>
      <c r="X12" s="378">
        <f>W37</f>
        <v>0</v>
      </c>
      <c r="Y12" s="378"/>
      <c r="Z12" s="378"/>
      <c r="AA12" s="378"/>
      <c r="AB12" s="378"/>
      <c r="AC12" s="378"/>
      <c r="AD12" s="378"/>
      <c r="AE12" s="378"/>
      <c r="AF12" s="379"/>
      <c r="AG12" s="11"/>
    </row>
    <row r="13" spans="1:33" ht="16.5" customHeight="1">
      <c r="A13" s="11"/>
      <c r="B13" s="198"/>
      <c r="C13" s="199"/>
      <c r="D13" s="199"/>
      <c r="E13" s="199"/>
      <c r="F13" s="108"/>
      <c r="G13" s="108"/>
      <c r="H13" s="108"/>
      <c r="I13" s="108"/>
      <c r="J13" s="108"/>
      <c r="K13" s="108"/>
      <c r="L13" s="108"/>
      <c r="M13" s="108"/>
      <c r="N13" s="108"/>
      <c r="O13" s="108"/>
      <c r="P13" s="17"/>
      <c r="Q13" s="11"/>
      <c r="R13" s="178"/>
      <c r="S13" s="179"/>
      <c r="T13" s="179"/>
      <c r="U13" s="179"/>
      <c r="V13" s="179"/>
      <c r="W13" s="180"/>
      <c r="X13" s="380"/>
      <c r="Y13" s="380"/>
      <c r="Z13" s="380"/>
      <c r="AA13" s="380"/>
      <c r="AB13" s="380"/>
      <c r="AC13" s="380"/>
      <c r="AD13" s="380"/>
      <c r="AE13" s="380"/>
      <c r="AF13" s="381"/>
      <c r="AG13" s="11"/>
    </row>
    <row r="14" spans="1:33" ht="10.5" customHeight="1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</row>
    <row r="15" spans="1:33" ht="24.75" customHeight="1">
      <c r="A15" s="11"/>
      <c r="B15" s="200" t="s">
        <v>49</v>
      </c>
      <c r="C15" s="201"/>
      <c r="D15" s="201"/>
      <c r="E15" s="201"/>
      <c r="F15" s="201"/>
      <c r="G15" s="201"/>
      <c r="H15" s="323"/>
      <c r="I15" s="324"/>
      <c r="J15" s="324"/>
      <c r="K15" s="324"/>
      <c r="L15" s="324"/>
      <c r="M15" s="324"/>
      <c r="N15" s="324"/>
      <c r="O15" s="324"/>
      <c r="P15" s="324"/>
      <c r="Q15" s="324"/>
      <c r="R15" s="324"/>
      <c r="S15" s="324"/>
      <c r="T15" s="324"/>
      <c r="U15" s="324"/>
      <c r="V15" s="324"/>
      <c r="W15" s="324"/>
      <c r="X15" s="324"/>
      <c r="Y15" s="324"/>
      <c r="Z15" s="324"/>
      <c r="AA15" s="324"/>
      <c r="AB15" s="324"/>
      <c r="AC15" s="324"/>
      <c r="AD15" s="324"/>
      <c r="AE15" s="324"/>
      <c r="AF15" s="377"/>
      <c r="AG15" s="11"/>
    </row>
    <row r="16" spans="1:33" ht="24.75" customHeight="1">
      <c r="A16" s="11"/>
      <c r="B16" s="205" t="s">
        <v>34</v>
      </c>
      <c r="C16" s="206"/>
      <c r="D16" s="206"/>
      <c r="E16" s="206"/>
      <c r="F16" s="206"/>
      <c r="G16" s="206"/>
      <c r="H16" s="323"/>
      <c r="I16" s="324"/>
      <c r="J16" s="324"/>
      <c r="K16" s="324"/>
      <c r="L16" s="324"/>
      <c r="M16" s="324"/>
      <c r="N16" s="324"/>
      <c r="O16" s="324"/>
      <c r="P16" s="325"/>
      <c r="Q16" s="200" t="s">
        <v>31</v>
      </c>
      <c r="R16" s="201"/>
      <c r="S16" s="201"/>
      <c r="T16" s="201"/>
      <c r="U16" s="201"/>
      <c r="V16" s="201"/>
      <c r="W16" s="313"/>
      <c r="X16" s="313"/>
      <c r="Y16" s="313"/>
      <c r="Z16" s="313"/>
      <c r="AA16" s="313"/>
      <c r="AB16" s="313"/>
      <c r="AC16" s="313"/>
      <c r="AD16" s="313"/>
      <c r="AE16" s="313"/>
      <c r="AF16" s="314"/>
      <c r="AG16" s="11"/>
    </row>
    <row r="17" spans="1:33" ht="10.5" customHeight="1">
      <c r="A17" s="11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</row>
    <row r="18" spans="1:33" ht="22.5" customHeight="1">
      <c r="A18" s="11"/>
      <c r="B18" s="226" t="s">
        <v>48</v>
      </c>
      <c r="C18" s="223"/>
      <c r="D18" s="223"/>
      <c r="E18" s="315" t="s">
        <v>66</v>
      </c>
      <c r="F18" s="131"/>
      <c r="G18" s="131"/>
      <c r="H18" s="131"/>
      <c r="I18" s="131"/>
      <c r="J18" s="131"/>
      <c r="K18" s="131"/>
      <c r="L18" s="131"/>
      <c r="M18" s="131"/>
      <c r="N18" s="132"/>
      <c r="O18" s="315" t="s">
        <v>70</v>
      </c>
      <c r="P18" s="131"/>
      <c r="Q18" s="132"/>
      <c r="R18" s="315" t="s">
        <v>65</v>
      </c>
      <c r="S18" s="132"/>
      <c r="T18" s="315" t="s">
        <v>69</v>
      </c>
      <c r="U18" s="131"/>
      <c r="V18" s="132"/>
      <c r="W18" s="133" t="s">
        <v>68</v>
      </c>
      <c r="X18" s="134"/>
      <c r="Y18" s="134"/>
      <c r="Z18" s="134"/>
      <c r="AA18" s="326"/>
      <c r="AB18" s="133" t="s">
        <v>64</v>
      </c>
      <c r="AC18" s="134"/>
      <c r="AD18" s="134"/>
      <c r="AE18" s="134"/>
      <c r="AF18" s="135"/>
      <c r="AG18" s="11"/>
    </row>
    <row r="19" spans="1:33" ht="21.75" customHeight="1">
      <c r="A19" s="11"/>
      <c r="B19" s="287"/>
      <c r="C19" s="288"/>
      <c r="D19" s="288"/>
      <c r="E19" s="293"/>
      <c r="F19" s="294"/>
      <c r="G19" s="294"/>
      <c r="H19" s="294"/>
      <c r="I19" s="294"/>
      <c r="J19" s="294"/>
      <c r="K19" s="294"/>
      <c r="L19" s="294"/>
      <c r="M19" s="294"/>
      <c r="N19" s="327"/>
      <c r="O19" s="328"/>
      <c r="P19" s="329"/>
      <c r="Q19" s="330"/>
      <c r="R19" s="289"/>
      <c r="S19" s="290"/>
      <c r="T19" s="317"/>
      <c r="U19" s="318"/>
      <c r="V19" s="319"/>
      <c r="W19" s="306">
        <f t="shared" ref="W19:W36" si="0">O19*T19</f>
        <v>0</v>
      </c>
      <c r="X19" s="307"/>
      <c r="Y19" s="307"/>
      <c r="Z19" s="307"/>
      <c r="AA19" s="308"/>
      <c r="AB19" s="409"/>
      <c r="AC19" s="410"/>
      <c r="AD19" s="410"/>
      <c r="AE19" s="410"/>
      <c r="AF19" s="411"/>
      <c r="AG19" s="11"/>
    </row>
    <row r="20" spans="1:33" ht="21.75" customHeight="1">
      <c r="A20" s="11"/>
      <c r="B20" s="291"/>
      <c r="C20" s="292"/>
      <c r="D20" s="292"/>
      <c r="E20" s="296"/>
      <c r="F20" s="297"/>
      <c r="G20" s="297"/>
      <c r="H20" s="297"/>
      <c r="I20" s="297"/>
      <c r="J20" s="297"/>
      <c r="K20" s="297"/>
      <c r="L20" s="297"/>
      <c r="M20" s="297"/>
      <c r="N20" s="309"/>
      <c r="O20" s="310"/>
      <c r="P20" s="311"/>
      <c r="Q20" s="312"/>
      <c r="R20" s="301"/>
      <c r="S20" s="302"/>
      <c r="T20" s="303"/>
      <c r="U20" s="304"/>
      <c r="V20" s="305"/>
      <c r="W20" s="306">
        <f t="shared" si="0"/>
        <v>0</v>
      </c>
      <c r="X20" s="307"/>
      <c r="Y20" s="307"/>
      <c r="Z20" s="307"/>
      <c r="AA20" s="308"/>
      <c r="AB20" s="403"/>
      <c r="AC20" s="404"/>
      <c r="AD20" s="404"/>
      <c r="AE20" s="404"/>
      <c r="AF20" s="405"/>
      <c r="AG20" s="11"/>
    </row>
    <row r="21" spans="1:33" ht="21.75" customHeight="1">
      <c r="A21" s="11"/>
      <c r="B21" s="291"/>
      <c r="C21" s="292"/>
      <c r="D21" s="292"/>
      <c r="E21" s="296"/>
      <c r="F21" s="297"/>
      <c r="G21" s="297"/>
      <c r="H21" s="297"/>
      <c r="I21" s="297"/>
      <c r="J21" s="297"/>
      <c r="K21" s="297"/>
      <c r="L21" s="297"/>
      <c r="M21" s="297"/>
      <c r="N21" s="309"/>
      <c r="O21" s="310"/>
      <c r="P21" s="311"/>
      <c r="Q21" s="312"/>
      <c r="R21" s="301"/>
      <c r="S21" s="302"/>
      <c r="T21" s="303"/>
      <c r="U21" s="304"/>
      <c r="V21" s="305"/>
      <c r="W21" s="306">
        <f t="shared" si="0"/>
        <v>0</v>
      </c>
      <c r="X21" s="307"/>
      <c r="Y21" s="307"/>
      <c r="Z21" s="307"/>
      <c r="AA21" s="308"/>
      <c r="AB21" s="403"/>
      <c r="AC21" s="404"/>
      <c r="AD21" s="404"/>
      <c r="AE21" s="404"/>
      <c r="AF21" s="405"/>
      <c r="AG21" s="11"/>
    </row>
    <row r="22" spans="1:33" ht="21.75" customHeight="1">
      <c r="A22" s="11"/>
      <c r="B22" s="291"/>
      <c r="C22" s="292"/>
      <c r="D22" s="292"/>
      <c r="E22" s="296"/>
      <c r="F22" s="297"/>
      <c r="G22" s="297"/>
      <c r="H22" s="297"/>
      <c r="I22" s="297"/>
      <c r="J22" s="297"/>
      <c r="K22" s="297"/>
      <c r="L22" s="297"/>
      <c r="M22" s="297"/>
      <c r="N22" s="309"/>
      <c r="O22" s="310"/>
      <c r="P22" s="311"/>
      <c r="Q22" s="312"/>
      <c r="R22" s="301"/>
      <c r="S22" s="302"/>
      <c r="T22" s="303"/>
      <c r="U22" s="304"/>
      <c r="V22" s="305"/>
      <c r="W22" s="306">
        <f t="shared" si="0"/>
        <v>0</v>
      </c>
      <c r="X22" s="307"/>
      <c r="Y22" s="307"/>
      <c r="Z22" s="307"/>
      <c r="AA22" s="308"/>
      <c r="AB22" s="403"/>
      <c r="AC22" s="404"/>
      <c r="AD22" s="404"/>
      <c r="AE22" s="404"/>
      <c r="AF22" s="405"/>
      <c r="AG22" s="11"/>
    </row>
    <row r="23" spans="1:33" ht="21.75" customHeight="1">
      <c r="A23" s="11"/>
      <c r="B23" s="291"/>
      <c r="C23" s="292"/>
      <c r="D23" s="292"/>
      <c r="E23" s="296"/>
      <c r="F23" s="297"/>
      <c r="G23" s="297"/>
      <c r="H23" s="297"/>
      <c r="I23" s="297"/>
      <c r="J23" s="297"/>
      <c r="K23" s="297"/>
      <c r="L23" s="297"/>
      <c r="M23" s="297"/>
      <c r="N23" s="309"/>
      <c r="O23" s="310"/>
      <c r="P23" s="311"/>
      <c r="Q23" s="312"/>
      <c r="R23" s="301"/>
      <c r="S23" s="302"/>
      <c r="T23" s="303"/>
      <c r="U23" s="304"/>
      <c r="V23" s="305"/>
      <c r="W23" s="306">
        <f t="shared" si="0"/>
        <v>0</v>
      </c>
      <c r="X23" s="307"/>
      <c r="Y23" s="307"/>
      <c r="Z23" s="307"/>
      <c r="AA23" s="308"/>
      <c r="AB23" s="403"/>
      <c r="AC23" s="404"/>
      <c r="AD23" s="404"/>
      <c r="AE23" s="404"/>
      <c r="AF23" s="405"/>
      <c r="AG23" s="11"/>
    </row>
    <row r="24" spans="1:33" ht="21.75" customHeight="1">
      <c r="A24" s="11"/>
      <c r="B24" s="291"/>
      <c r="C24" s="292"/>
      <c r="D24" s="292"/>
      <c r="E24" s="296"/>
      <c r="F24" s="297"/>
      <c r="G24" s="297"/>
      <c r="H24" s="297"/>
      <c r="I24" s="297"/>
      <c r="J24" s="297"/>
      <c r="K24" s="297"/>
      <c r="L24" s="297"/>
      <c r="M24" s="297"/>
      <c r="N24" s="309"/>
      <c r="O24" s="310"/>
      <c r="P24" s="311"/>
      <c r="Q24" s="312"/>
      <c r="R24" s="301"/>
      <c r="S24" s="302"/>
      <c r="T24" s="303"/>
      <c r="U24" s="304"/>
      <c r="V24" s="305"/>
      <c r="W24" s="306">
        <f t="shared" si="0"/>
        <v>0</v>
      </c>
      <c r="X24" s="307"/>
      <c r="Y24" s="307"/>
      <c r="Z24" s="307"/>
      <c r="AA24" s="308"/>
      <c r="AB24" s="403"/>
      <c r="AC24" s="404"/>
      <c r="AD24" s="404"/>
      <c r="AE24" s="404"/>
      <c r="AF24" s="405"/>
      <c r="AG24" s="11"/>
    </row>
    <row r="25" spans="1:33" ht="21.75" customHeight="1">
      <c r="A25" s="11"/>
      <c r="B25" s="291"/>
      <c r="C25" s="292"/>
      <c r="D25" s="292"/>
      <c r="E25" s="296"/>
      <c r="F25" s="297"/>
      <c r="G25" s="297"/>
      <c r="H25" s="297"/>
      <c r="I25" s="297"/>
      <c r="J25" s="297"/>
      <c r="K25" s="297"/>
      <c r="L25" s="297"/>
      <c r="M25" s="297"/>
      <c r="N25" s="309"/>
      <c r="O25" s="310"/>
      <c r="P25" s="311"/>
      <c r="Q25" s="312"/>
      <c r="R25" s="301"/>
      <c r="S25" s="302"/>
      <c r="T25" s="303"/>
      <c r="U25" s="304"/>
      <c r="V25" s="305"/>
      <c r="W25" s="306">
        <f t="shared" si="0"/>
        <v>0</v>
      </c>
      <c r="X25" s="307"/>
      <c r="Y25" s="307"/>
      <c r="Z25" s="307"/>
      <c r="AA25" s="308"/>
      <c r="AB25" s="403"/>
      <c r="AC25" s="404"/>
      <c r="AD25" s="404"/>
      <c r="AE25" s="404"/>
      <c r="AF25" s="405"/>
      <c r="AG25" s="11"/>
    </row>
    <row r="26" spans="1:33" ht="21.75" customHeight="1">
      <c r="A26" s="11"/>
      <c r="B26" s="291"/>
      <c r="C26" s="292"/>
      <c r="D26" s="292"/>
      <c r="E26" s="296"/>
      <c r="F26" s="297"/>
      <c r="G26" s="297"/>
      <c r="H26" s="297"/>
      <c r="I26" s="297"/>
      <c r="J26" s="297"/>
      <c r="K26" s="297"/>
      <c r="L26" s="297"/>
      <c r="M26" s="297"/>
      <c r="N26" s="309"/>
      <c r="O26" s="310"/>
      <c r="P26" s="311"/>
      <c r="Q26" s="312"/>
      <c r="R26" s="301"/>
      <c r="S26" s="302"/>
      <c r="T26" s="303"/>
      <c r="U26" s="304"/>
      <c r="V26" s="305"/>
      <c r="W26" s="306">
        <f t="shared" si="0"/>
        <v>0</v>
      </c>
      <c r="X26" s="307"/>
      <c r="Y26" s="307"/>
      <c r="Z26" s="307"/>
      <c r="AA26" s="308"/>
      <c r="AB26" s="403"/>
      <c r="AC26" s="404"/>
      <c r="AD26" s="404"/>
      <c r="AE26" s="404"/>
      <c r="AF26" s="405"/>
      <c r="AG26" s="11"/>
    </row>
    <row r="27" spans="1:33" ht="21.75" customHeight="1">
      <c r="A27" s="11"/>
      <c r="B27" s="291"/>
      <c r="C27" s="292"/>
      <c r="D27" s="292"/>
      <c r="E27" s="296"/>
      <c r="F27" s="297"/>
      <c r="G27" s="297"/>
      <c r="H27" s="297"/>
      <c r="I27" s="297"/>
      <c r="J27" s="297"/>
      <c r="K27" s="297"/>
      <c r="L27" s="297"/>
      <c r="M27" s="297"/>
      <c r="N27" s="309"/>
      <c r="O27" s="310"/>
      <c r="P27" s="311"/>
      <c r="Q27" s="312"/>
      <c r="R27" s="301"/>
      <c r="S27" s="302"/>
      <c r="T27" s="303"/>
      <c r="U27" s="304"/>
      <c r="V27" s="305"/>
      <c r="W27" s="306">
        <f t="shared" si="0"/>
        <v>0</v>
      </c>
      <c r="X27" s="307"/>
      <c r="Y27" s="307"/>
      <c r="Z27" s="307"/>
      <c r="AA27" s="308"/>
      <c r="AB27" s="403"/>
      <c r="AC27" s="404"/>
      <c r="AD27" s="404"/>
      <c r="AE27" s="404"/>
      <c r="AF27" s="405"/>
      <c r="AG27" s="11"/>
    </row>
    <row r="28" spans="1:33" ht="21.75" customHeight="1">
      <c r="A28" s="11"/>
      <c r="B28" s="291"/>
      <c r="C28" s="292"/>
      <c r="D28" s="292"/>
      <c r="E28" s="296"/>
      <c r="F28" s="297"/>
      <c r="G28" s="297"/>
      <c r="H28" s="297"/>
      <c r="I28" s="297"/>
      <c r="J28" s="297"/>
      <c r="K28" s="297"/>
      <c r="L28" s="297"/>
      <c r="M28" s="297"/>
      <c r="N28" s="309"/>
      <c r="O28" s="310"/>
      <c r="P28" s="311"/>
      <c r="Q28" s="312"/>
      <c r="R28" s="301"/>
      <c r="S28" s="302"/>
      <c r="T28" s="303"/>
      <c r="U28" s="304"/>
      <c r="V28" s="305"/>
      <c r="W28" s="306">
        <f t="shared" si="0"/>
        <v>0</v>
      </c>
      <c r="X28" s="307"/>
      <c r="Y28" s="307"/>
      <c r="Z28" s="307"/>
      <c r="AA28" s="308"/>
      <c r="AB28" s="403"/>
      <c r="AC28" s="404"/>
      <c r="AD28" s="404"/>
      <c r="AE28" s="404"/>
      <c r="AF28" s="405"/>
      <c r="AG28" s="11"/>
    </row>
    <row r="29" spans="1:33" ht="21.75" customHeight="1">
      <c r="A29" s="11"/>
      <c r="B29" s="291"/>
      <c r="C29" s="292"/>
      <c r="D29" s="292"/>
      <c r="E29" s="296"/>
      <c r="F29" s="297"/>
      <c r="G29" s="297"/>
      <c r="H29" s="297"/>
      <c r="I29" s="297"/>
      <c r="J29" s="297"/>
      <c r="K29" s="297"/>
      <c r="L29" s="297"/>
      <c r="M29" s="297"/>
      <c r="N29" s="309"/>
      <c r="O29" s="310"/>
      <c r="P29" s="311"/>
      <c r="Q29" s="312"/>
      <c r="R29" s="301"/>
      <c r="S29" s="302"/>
      <c r="T29" s="303"/>
      <c r="U29" s="304"/>
      <c r="V29" s="305"/>
      <c r="W29" s="306">
        <f t="shared" si="0"/>
        <v>0</v>
      </c>
      <c r="X29" s="307"/>
      <c r="Y29" s="307"/>
      <c r="Z29" s="307"/>
      <c r="AA29" s="308"/>
      <c r="AB29" s="403"/>
      <c r="AC29" s="404"/>
      <c r="AD29" s="404"/>
      <c r="AE29" s="404"/>
      <c r="AF29" s="405"/>
      <c r="AG29" s="11"/>
    </row>
    <row r="30" spans="1:33" ht="21.75" customHeight="1">
      <c r="A30" s="11"/>
      <c r="B30" s="291"/>
      <c r="C30" s="292"/>
      <c r="D30" s="292"/>
      <c r="E30" s="296"/>
      <c r="F30" s="297"/>
      <c r="G30" s="297"/>
      <c r="H30" s="297"/>
      <c r="I30" s="297"/>
      <c r="J30" s="297"/>
      <c r="K30" s="297"/>
      <c r="L30" s="297"/>
      <c r="M30" s="297"/>
      <c r="N30" s="309"/>
      <c r="O30" s="310"/>
      <c r="P30" s="311"/>
      <c r="Q30" s="312"/>
      <c r="R30" s="301"/>
      <c r="S30" s="302"/>
      <c r="T30" s="303"/>
      <c r="U30" s="304"/>
      <c r="V30" s="305"/>
      <c r="W30" s="306">
        <f t="shared" si="0"/>
        <v>0</v>
      </c>
      <c r="X30" s="307"/>
      <c r="Y30" s="307"/>
      <c r="Z30" s="307"/>
      <c r="AA30" s="308"/>
      <c r="AB30" s="403"/>
      <c r="AC30" s="404"/>
      <c r="AD30" s="404"/>
      <c r="AE30" s="404"/>
      <c r="AF30" s="405"/>
      <c r="AG30" s="11"/>
    </row>
    <row r="31" spans="1:33" ht="21.75" customHeight="1">
      <c r="A31" s="11"/>
      <c r="B31" s="124"/>
      <c r="C31" s="125"/>
      <c r="D31" s="126"/>
      <c r="E31" s="296"/>
      <c r="F31" s="297"/>
      <c r="G31" s="297"/>
      <c r="H31" s="297"/>
      <c r="I31" s="297"/>
      <c r="J31" s="297"/>
      <c r="K31" s="297"/>
      <c r="L31" s="297"/>
      <c r="M31" s="297"/>
      <c r="N31" s="309"/>
      <c r="O31" s="310"/>
      <c r="P31" s="311"/>
      <c r="Q31" s="312"/>
      <c r="R31" s="301"/>
      <c r="S31" s="302"/>
      <c r="T31" s="303"/>
      <c r="U31" s="304"/>
      <c r="V31" s="305"/>
      <c r="W31" s="306">
        <f t="shared" si="0"/>
        <v>0</v>
      </c>
      <c r="X31" s="307"/>
      <c r="Y31" s="307"/>
      <c r="Z31" s="307"/>
      <c r="AA31" s="308"/>
      <c r="AB31" s="403"/>
      <c r="AC31" s="404"/>
      <c r="AD31" s="404"/>
      <c r="AE31" s="404"/>
      <c r="AF31" s="405"/>
      <c r="AG31" s="11"/>
    </row>
    <row r="32" spans="1:33" ht="21.75" customHeight="1">
      <c r="A32" s="11"/>
      <c r="B32" s="291"/>
      <c r="C32" s="292"/>
      <c r="D32" s="292"/>
      <c r="E32" s="296"/>
      <c r="F32" s="297"/>
      <c r="G32" s="297"/>
      <c r="H32" s="297"/>
      <c r="I32" s="297"/>
      <c r="J32" s="297"/>
      <c r="K32" s="297"/>
      <c r="L32" s="297"/>
      <c r="M32" s="297"/>
      <c r="N32" s="309"/>
      <c r="O32" s="310"/>
      <c r="P32" s="311"/>
      <c r="Q32" s="312"/>
      <c r="R32" s="301"/>
      <c r="S32" s="302"/>
      <c r="T32" s="303"/>
      <c r="U32" s="304"/>
      <c r="V32" s="305"/>
      <c r="W32" s="306">
        <f t="shared" si="0"/>
        <v>0</v>
      </c>
      <c r="X32" s="307"/>
      <c r="Y32" s="307"/>
      <c r="Z32" s="307"/>
      <c r="AA32" s="308"/>
      <c r="AB32" s="403"/>
      <c r="AC32" s="404"/>
      <c r="AD32" s="404"/>
      <c r="AE32" s="404"/>
      <c r="AF32" s="405"/>
      <c r="AG32" s="11"/>
    </row>
    <row r="33" spans="1:33" ht="21.75" customHeight="1">
      <c r="A33" s="11"/>
      <c r="B33" s="124"/>
      <c r="C33" s="125"/>
      <c r="D33" s="126"/>
      <c r="E33" s="296"/>
      <c r="F33" s="297"/>
      <c r="G33" s="297"/>
      <c r="H33" s="297"/>
      <c r="I33" s="297"/>
      <c r="J33" s="297"/>
      <c r="K33" s="297"/>
      <c r="L33" s="297"/>
      <c r="M33" s="297"/>
      <c r="N33" s="309"/>
      <c r="O33" s="310"/>
      <c r="P33" s="311"/>
      <c r="Q33" s="312"/>
      <c r="R33" s="301"/>
      <c r="S33" s="302"/>
      <c r="T33" s="303"/>
      <c r="U33" s="304"/>
      <c r="V33" s="305"/>
      <c r="W33" s="306">
        <f t="shared" si="0"/>
        <v>0</v>
      </c>
      <c r="X33" s="307"/>
      <c r="Y33" s="307"/>
      <c r="Z33" s="307"/>
      <c r="AA33" s="308"/>
      <c r="AB33" s="403"/>
      <c r="AC33" s="404"/>
      <c r="AD33" s="404"/>
      <c r="AE33" s="404"/>
      <c r="AF33" s="405"/>
      <c r="AG33" s="11"/>
    </row>
    <row r="34" spans="1:33" ht="21.75" customHeight="1">
      <c r="A34" s="11"/>
      <c r="B34" s="291"/>
      <c r="C34" s="292"/>
      <c r="D34" s="292"/>
      <c r="E34" s="296"/>
      <c r="F34" s="297"/>
      <c r="G34" s="297"/>
      <c r="H34" s="297"/>
      <c r="I34" s="297"/>
      <c r="J34" s="297"/>
      <c r="K34" s="297"/>
      <c r="L34" s="297"/>
      <c r="M34" s="297"/>
      <c r="N34" s="309"/>
      <c r="O34" s="310"/>
      <c r="P34" s="311"/>
      <c r="Q34" s="312"/>
      <c r="R34" s="301"/>
      <c r="S34" s="302"/>
      <c r="T34" s="303"/>
      <c r="U34" s="304"/>
      <c r="V34" s="305"/>
      <c r="W34" s="306">
        <f t="shared" si="0"/>
        <v>0</v>
      </c>
      <c r="X34" s="307"/>
      <c r="Y34" s="307"/>
      <c r="Z34" s="307"/>
      <c r="AA34" s="308"/>
      <c r="AB34" s="403"/>
      <c r="AC34" s="404"/>
      <c r="AD34" s="404"/>
      <c r="AE34" s="404"/>
      <c r="AF34" s="405"/>
      <c r="AG34" s="11"/>
    </row>
    <row r="35" spans="1:33" ht="21.75" customHeight="1">
      <c r="A35" s="11"/>
      <c r="B35" s="291"/>
      <c r="C35" s="292"/>
      <c r="D35" s="292"/>
      <c r="E35" s="296"/>
      <c r="F35" s="297"/>
      <c r="G35" s="297"/>
      <c r="H35" s="297"/>
      <c r="I35" s="297"/>
      <c r="J35" s="297"/>
      <c r="K35" s="297"/>
      <c r="L35" s="297"/>
      <c r="M35" s="297"/>
      <c r="N35" s="309"/>
      <c r="O35" s="310"/>
      <c r="P35" s="311"/>
      <c r="Q35" s="312"/>
      <c r="R35" s="301"/>
      <c r="S35" s="302"/>
      <c r="T35" s="303"/>
      <c r="U35" s="304"/>
      <c r="V35" s="305"/>
      <c r="W35" s="306">
        <f t="shared" si="0"/>
        <v>0</v>
      </c>
      <c r="X35" s="307"/>
      <c r="Y35" s="307"/>
      <c r="Z35" s="307"/>
      <c r="AA35" s="308"/>
      <c r="AB35" s="403"/>
      <c r="AC35" s="404"/>
      <c r="AD35" s="404"/>
      <c r="AE35" s="404"/>
      <c r="AF35" s="405"/>
      <c r="AG35" s="11"/>
    </row>
    <row r="36" spans="1:33" ht="21.75" customHeight="1">
      <c r="A36" s="11"/>
      <c r="B36" s="364"/>
      <c r="C36" s="365"/>
      <c r="D36" s="365"/>
      <c r="E36" s="337"/>
      <c r="F36" s="338"/>
      <c r="G36" s="338"/>
      <c r="H36" s="338"/>
      <c r="I36" s="338"/>
      <c r="J36" s="338"/>
      <c r="K36" s="338"/>
      <c r="L36" s="338"/>
      <c r="M36" s="338"/>
      <c r="N36" s="366"/>
      <c r="O36" s="367"/>
      <c r="P36" s="368"/>
      <c r="Q36" s="369"/>
      <c r="R36" s="370"/>
      <c r="S36" s="371"/>
      <c r="T36" s="331"/>
      <c r="U36" s="332"/>
      <c r="V36" s="333"/>
      <c r="W36" s="334">
        <f t="shared" si="0"/>
        <v>0</v>
      </c>
      <c r="X36" s="335"/>
      <c r="Y36" s="335"/>
      <c r="Z36" s="335"/>
      <c r="AA36" s="336"/>
      <c r="AB36" s="406"/>
      <c r="AC36" s="407"/>
      <c r="AD36" s="407"/>
      <c r="AE36" s="407"/>
      <c r="AF36" s="408"/>
      <c r="AG36" s="11"/>
    </row>
    <row r="37" spans="1:33" ht="21.75" customHeight="1">
      <c r="A37" s="11"/>
      <c r="B37" s="388" t="s">
        <v>76</v>
      </c>
      <c r="C37" s="389"/>
      <c r="D37" s="389"/>
      <c r="E37" s="389"/>
      <c r="F37" s="389"/>
      <c r="G37" s="389"/>
      <c r="H37" s="389"/>
      <c r="I37" s="389"/>
      <c r="J37" s="389"/>
      <c r="K37" s="389"/>
      <c r="L37" s="389"/>
      <c r="M37" s="389"/>
      <c r="N37" s="389"/>
      <c r="O37" s="389"/>
      <c r="P37" s="389"/>
      <c r="Q37" s="389"/>
      <c r="R37" s="389"/>
      <c r="S37" s="389"/>
      <c r="T37" s="389"/>
      <c r="U37" s="389"/>
      <c r="V37" s="389"/>
      <c r="W37" s="391">
        <f>SUM(W19:AA36)</f>
        <v>0</v>
      </c>
      <c r="X37" s="392"/>
      <c r="Y37" s="392"/>
      <c r="Z37" s="392"/>
      <c r="AA37" s="393"/>
      <c r="AB37" s="36"/>
      <c r="AC37" s="37"/>
      <c r="AD37" s="37"/>
      <c r="AE37" s="37"/>
      <c r="AF37" s="37"/>
      <c r="AG37" s="11"/>
    </row>
    <row r="38" spans="1:33" ht="17.25" customHeight="1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4"/>
      <c r="R38" s="14"/>
      <c r="S38" s="14"/>
      <c r="T38" s="11"/>
      <c r="U38" s="11"/>
      <c r="V38" s="11"/>
      <c r="W38" s="11"/>
      <c r="X38" s="11"/>
      <c r="Y38" s="11"/>
      <c r="Z38" s="23"/>
      <c r="AA38" s="23"/>
      <c r="AB38" s="23"/>
      <c r="AC38" s="11"/>
      <c r="AD38" s="11"/>
      <c r="AE38" s="11"/>
      <c r="AF38" s="11"/>
      <c r="AG38" s="11"/>
    </row>
    <row r="39" spans="1:33" ht="21" customHeight="1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4"/>
      <c r="R39" s="14"/>
      <c r="S39" s="14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234" t="s">
        <v>86</v>
      </c>
      <c r="AE39" s="235"/>
      <c r="AF39" s="236"/>
      <c r="AG39" s="11"/>
    </row>
    <row r="40" spans="1:33" ht="22.5" customHeight="1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4"/>
      <c r="S40" s="14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227"/>
      <c r="AE40" s="228"/>
      <c r="AF40" s="229"/>
      <c r="AG40" s="11"/>
    </row>
    <row r="41" spans="1:33" ht="22.5" customHeight="1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230"/>
      <c r="AE41" s="231"/>
      <c r="AF41" s="232"/>
      <c r="AG41" s="11"/>
    </row>
    <row r="43" spans="1:33" ht="22.5" customHeight="1">
      <c r="B43" s="233"/>
      <c r="C43" s="233"/>
      <c r="D43" s="233"/>
      <c r="E43" s="233"/>
    </row>
    <row r="44" spans="1:33" ht="22.5" customHeight="1">
      <c r="B44" s="233"/>
      <c r="C44" s="233"/>
      <c r="D44" s="233"/>
      <c r="E44" s="233"/>
    </row>
    <row r="45" spans="1:33" ht="22.5" customHeight="1">
      <c r="B45" s="233"/>
      <c r="C45" s="233"/>
      <c r="D45" s="233"/>
      <c r="E45" s="233"/>
    </row>
    <row r="46" spans="1:33" ht="22.5" customHeight="1">
      <c r="B46" s="233"/>
      <c r="C46" s="233"/>
      <c r="D46" s="233"/>
      <c r="E46" s="233"/>
    </row>
  </sheetData>
  <sheetProtection algorithmName="SHA-512" hashValue="P3CpnGH+q3Wt/ydPDdhP2xu2Ot/VzB8sR57q4+jbPCb5i5CUlviyKlusrZFLSr05Kk2VnMoqoYRHgv3y7Qa6sw==" saltValue="DlFuehq1mZBfETH59Ld4pA==" spinCount="100000" sheet="1" selectLockedCells="1"/>
  <mergeCells count="168">
    <mergeCell ref="F7:O7"/>
    <mergeCell ref="F8:O8"/>
    <mergeCell ref="B9:E9"/>
    <mergeCell ref="AB19:AF19"/>
    <mergeCell ref="B18:D18"/>
    <mergeCell ref="E18:N18"/>
    <mergeCell ref="O18:Q18"/>
    <mergeCell ref="R18:S18"/>
    <mergeCell ref="T18:V18"/>
    <mergeCell ref="W18:AA18"/>
    <mergeCell ref="AB18:AF18"/>
    <mergeCell ref="B19:D19"/>
    <mergeCell ref="E19:N19"/>
    <mergeCell ref="O19:Q19"/>
    <mergeCell ref="R19:S19"/>
    <mergeCell ref="T19:V19"/>
    <mergeCell ref="W19:AA19"/>
    <mergeCell ref="B2:G2"/>
    <mergeCell ref="K2:W2"/>
    <mergeCell ref="B4:J4"/>
    <mergeCell ref="B15:G15"/>
    <mergeCell ref="H15:AF15"/>
    <mergeCell ref="B16:G16"/>
    <mergeCell ref="H16:P16"/>
    <mergeCell ref="Q16:V16"/>
    <mergeCell ref="W16:AF16"/>
    <mergeCell ref="B11:E11"/>
    <mergeCell ref="F11:O11"/>
    <mergeCell ref="B12:E12"/>
    <mergeCell ref="F12:O12"/>
    <mergeCell ref="R12:W13"/>
    <mergeCell ref="X12:AF13"/>
    <mergeCell ref="B13:E13"/>
    <mergeCell ref="F13:O13"/>
    <mergeCell ref="F9:O9"/>
    <mergeCell ref="B10:E10"/>
    <mergeCell ref="F10:O10"/>
    <mergeCell ref="Z4:AF4"/>
    <mergeCell ref="B6:E6"/>
    <mergeCell ref="F6:O6"/>
    <mergeCell ref="B7:E8"/>
    <mergeCell ref="AB20:AF20"/>
    <mergeCell ref="B21:D21"/>
    <mergeCell ref="E21:N21"/>
    <mergeCell ref="O21:Q21"/>
    <mergeCell ref="R21:S21"/>
    <mergeCell ref="T21:V21"/>
    <mergeCell ref="W21:AA21"/>
    <mergeCell ref="AB21:AF21"/>
    <mergeCell ref="B20:D20"/>
    <mergeCell ref="E20:N20"/>
    <mergeCell ref="O20:Q20"/>
    <mergeCell ref="R20:S20"/>
    <mergeCell ref="T20:V20"/>
    <mergeCell ref="W20:AA20"/>
    <mergeCell ref="AB22:AF22"/>
    <mergeCell ref="B23:D23"/>
    <mergeCell ref="E23:N23"/>
    <mergeCell ref="O23:Q23"/>
    <mergeCell ref="R23:S23"/>
    <mergeCell ref="T23:V23"/>
    <mergeCell ref="W23:AA23"/>
    <mergeCell ref="AB23:AF23"/>
    <mergeCell ref="B22:D22"/>
    <mergeCell ref="E22:N22"/>
    <mergeCell ref="O22:Q22"/>
    <mergeCell ref="R22:S22"/>
    <mergeCell ref="T22:V22"/>
    <mergeCell ref="W22:AA22"/>
    <mergeCell ref="AB24:AF24"/>
    <mergeCell ref="B25:D25"/>
    <mergeCell ref="E25:N25"/>
    <mergeCell ref="O25:Q25"/>
    <mergeCell ref="R25:S25"/>
    <mergeCell ref="T25:V25"/>
    <mergeCell ref="W25:AA25"/>
    <mergeCell ref="AB25:AF25"/>
    <mergeCell ref="B24:D24"/>
    <mergeCell ref="E24:N24"/>
    <mergeCell ref="O24:Q24"/>
    <mergeCell ref="R24:S24"/>
    <mergeCell ref="T24:V24"/>
    <mergeCell ref="W24:AA24"/>
    <mergeCell ref="AB26:AF26"/>
    <mergeCell ref="B27:D27"/>
    <mergeCell ref="E27:N27"/>
    <mergeCell ref="O27:Q27"/>
    <mergeCell ref="R27:S27"/>
    <mergeCell ref="T27:V27"/>
    <mergeCell ref="W27:AA27"/>
    <mergeCell ref="AB27:AF27"/>
    <mergeCell ref="B26:D26"/>
    <mergeCell ref="E26:N26"/>
    <mergeCell ref="O26:Q26"/>
    <mergeCell ref="R26:S26"/>
    <mergeCell ref="T26:V26"/>
    <mergeCell ref="W26:AA26"/>
    <mergeCell ref="AB28:AF28"/>
    <mergeCell ref="B29:D29"/>
    <mergeCell ref="E29:N29"/>
    <mergeCell ref="O29:Q29"/>
    <mergeCell ref="R29:S29"/>
    <mergeCell ref="T29:V29"/>
    <mergeCell ref="W29:AA29"/>
    <mergeCell ref="AB29:AF29"/>
    <mergeCell ref="B28:D28"/>
    <mergeCell ref="E28:N28"/>
    <mergeCell ref="O28:Q28"/>
    <mergeCell ref="R28:S28"/>
    <mergeCell ref="T28:V28"/>
    <mergeCell ref="W28:AA28"/>
    <mergeCell ref="AB30:AF30"/>
    <mergeCell ref="B31:D31"/>
    <mergeCell ref="E31:N31"/>
    <mergeCell ref="O31:Q31"/>
    <mergeCell ref="R31:S31"/>
    <mergeCell ref="T31:V31"/>
    <mergeCell ref="W31:AA31"/>
    <mergeCell ref="AB31:AF31"/>
    <mergeCell ref="B30:D30"/>
    <mergeCell ref="E30:N30"/>
    <mergeCell ref="O30:Q30"/>
    <mergeCell ref="R30:S30"/>
    <mergeCell ref="T30:V30"/>
    <mergeCell ref="W30:AA30"/>
    <mergeCell ref="AB32:AF32"/>
    <mergeCell ref="B33:D33"/>
    <mergeCell ref="E33:N33"/>
    <mergeCell ref="O33:Q33"/>
    <mergeCell ref="R33:S33"/>
    <mergeCell ref="T33:V33"/>
    <mergeCell ref="W33:AA33"/>
    <mergeCell ref="AB33:AF33"/>
    <mergeCell ref="B32:D32"/>
    <mergeCell ref="E32:N32"/>
    <mergeCell ref="O32:Q32"/>
    <mergeCell ref="R32:S32"/>
    <mergeCell ref="T32:V32"/>
    <mergeCell ref="W32:AA32"/>
    <mergeCell ref="AB34:AF34"/>
    <mergeCell ref="B35:D35"/>
    <mergeCell ref="E35:N35"/>
    <mergeCell ref="O35:Q35"/>
    <mergeCell ref="R35:S35"/>
    <mergeCell ref="T35:V35"/>
    <mergeCell ref="W35:AA35"/>
    <mergeCell ref="AB35:AF35"/>
    <mergeCell ref="B34:D34"/>
    <mergeCell ref="E34:N34"/>
    <mergeCell ref="O34:Q34"/>
    <mergeCell ref="R34:S34"/>
    <mergeCell ref="T34:V34"/>
    <mergeCell ref="W34:AA34"/>
    <mergeCell ref="B44:E44"/>
    <mergeCell ref="B45:E45"/>
    <mergeCell ref="B46:E46"/>
    <mergeCell ref="AB36:AF36"/>
    <mergeCell ref="B37:V37"/>
    <mergeCell ref="W37:AA37"/>
    <mergeCell ref="AD39:AF39"/>
    <mergeCell ref="AD40:AF41"/>
    <mergeCell ref="B43:E43"/>
    <mergeCell ref="B36:D36"/>
    <mergeCell ref="E36:N36"/>
    <mergeCell ref="O36:Q36"/>
    <mergeCell ref="R36:S36"/>
    <mergeCell ref="T36:V36"/>
    <mergeCell ref="W36:AA36"/>
  </mergeCells>
  <phoneticPr fontId="2"/>
  <dataValidations count="2">
    <dataValidation imeMode="off" allowBlank="1" showInputMessage="1" showErrorMessage="1" sqref="O19:Q36 B19:D36 AC33:AC36 T19:AB36 AC19:AC31" xr:uid="{063C8AE2-6587-4102-A98A-F7C2157577FD}"/>
    <dataValidation imeMode="hiragana" allowBlank="1" showInputMessage="1" showErrorMessage="1" sqref="R19:S36 E19:E36" xr:uid="{4ABEBE02-F883-413F-8472-44AA8401C0D0}"/>
  </dataValidations>
  <printOptions horizontalCentered="1"/>
  <pageMargins left="0.47244094488188981" right="0.47244094488188981" top="0.59055118110236227" bottom="0.39370078740157483" header="0.31496062992125984" footer="0.19685039370078741"/>
  <pageSetup paperSize="9" orientation="portrait" blackAndWhite="1" r:id="rId1"/>
  <headerFooter>
    <oddFooter>&amp;R2025.11.05改定</oddFooter>
  </headerFooter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9713EA-646A-4312-9B1F-A22D2D2828D4}">
  <sheetPr codeName="Sheet9">
    <pageSetUpPr fitToPage="1"/>
  </sheetPr>
  <dimension ref="A1:AG47"/>
  <sheetViews>
    <sheetView showZeros="0" view="pageBreakPreview" zoomScaleNormal="100" zoomScaleSheetLayoutView="100" zoomScalePageLayoutView="145" workbookViewId="0">
      <selection activeCell="E41" sqref="E41:Q41"/>
    </sheetView>
  </sheetViews>
  <sheetFormatPr defaultColWidth="3.125" defaultRowHeight="22.5" customHeight="1"/>
  <cols>
    <col min="1" max="1" width="1.125" style="9" customWidth="1"/>
    <col min="2" max="32" width="3" style="9" customWidth="1"/>
    <col min="33" max="33" width="1.125" style="9" customWidth="1"/>
    <col min="34" max="16384" width="3.125" style="9"/>
  </cols>
  <sheetData>
    <row r="1" spans="1:33" ht="22.5" customHeight="1">
      <c r="A1" s="11"/>
      <c r="B1" s="61" t="s">
        <v>80</v>
      </c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11"/>
    </row>
    <row r="2" spans="1:33" ht="10.5" customHeight="1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</row>
    <row r="3" spans="1:33" ht="22.5" customHeight="1">
      <c r="A3" s="11"/>
      <c r="B3" s="113" t="s">
        <v>46</v>
      </c>
      <c r="C3" s="113"/>
      <c r="D3" s="113"/>
      <c r="E3" s="113"/>
      <c r="F3" s="113"/>
      <c r="G3" s="113"/>
      <c r="H3" s="113"/>
      <c r="I3" s="113"/>
      <c r="J3" s="113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</row>
    <row r="4" spans="1:33" ht="22.5" customHeight="1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3" ht="17.25" customHeight="1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</row>
    <row r="6" spans="1:33" ht="17.25" customHeight="1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</row>
    <row r="7" spans="1:33" ht="17.25" customHeight="1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</row>
    <row r="8" spans="1:33" ht="17.25" customHeight="1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</row>
    <row r="9" spans="1:33" ht="17.25" customHeight="1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</row>
    <row r="10" spans="1:33" ht="17.25" customHeight="1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</row>
    <row r="11" spans="1:33" ht="17.25" customHeight="1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</row>
    <row r="12" spans="1:33" ht="17.25" customHeight="1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</row>
    <row r="13" spans="1:33" ht="10.5" customHeight="1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</row>
    <row r="14" spans="1:33" ht="24.75" customHeight="1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</row>
    <row r="15" spans="1:33" ht="24.75" customHeight="1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</row>
    <row r="16" spans="1:33" ht="10.5" customHeight="1">
      <c r="A16" s="11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</row>
    <row r="17" spans="1:33" ht="33" customHeight="1">
      <c r="A17" s="11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</row>
    <row r="18" spans="1:33" ht="33" customHeight="1">
      <c r="A18" s="11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</row>
    <row r="19" spans="1:33" ht="33" customHeight="1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</row>
    <row r="20" spans="1:33" ht="33" customHeight="1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</row>
    <row r="21" spans="1:33" ht="10.5" customHeight="1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</row>
    <row r="22" spans="1:33" ht="22.5" customHeight="1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</row>
    <row r="23" spans="1:33" ht="21.75" customHeight="1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</row>
    <row r="24" spans="1:33" ht="21.75" customHeight="1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</row>
    <row r="25" spans="1:33" ht="21.75" customHeight="1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</row>
    <row r="26" spans="1:33" ht="21.75" customHeight="1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</row>
    <row r="27" spans="1:33" ht="21.75" customHeight="1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</row>
    <row r="28" spans="1:33" ht="21.75" customHeight="1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</row>
    <row r="29" spans="1:33" ht="21.75" customHeight="1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</row>
    <row r="30" spans="1:33" ht="21.75" customHeight="1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</row>
    <row r="31" spans="1:33" ht="21.75" customHeight="1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</row>
    <row r="32" spans="1:33" ht="21.75" customHeight="1">
      <c r="A32" s="11"/>
      <c r="B32" s="38"/>
      <c r="C32" s="11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</row>
    <row r="33" spans="1:33" ht="22.5" customHeight="1">
      <c r="A33" s="11"/>
      <c r="B33" s="38"/>
      <c r="C33" s="11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</row>
    <row r="34" spans="1:33" ht="18.75" customHeight="1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</row>
    <row r="35" spans="1:33" ht="18.75" customHeight="1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</row>
    <row r="36" spans="1:33" ht="18.75" customHeight="1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</row>
    <row r="37" spans="1:33" ht="18.75" customHeight="1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</row>
    <row r="38" spans="1:33" ht="18.75" customHeight="1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</row>
    <row r="39" spans="1:33" ht="22.5" customHeight="1">
      <c r="A39" s="11"/>
      <c r="B39" s="412" t="s">
        <v>1</v>
      </c>
      <c r="C39" s="412"/>
      <c r="D39" s="412"/>
      <c r="E39" s="415">
        <f>基本データ入力!C5</f>
        <v>0</v>
      </c>
      <c r="F39" s="415"/>
      <c r="G39" s="415"/>
      <c r="H39" s="415"/>
      <c r="I39" s="415"/>
      <c r="J39" s="415"/>
      <c r="K39" s="415"/>
      <c r="L39" s="415"/>
      <c r="M39" s="415"/>
      <c r="N39" s="415"/>
      <c r="O39" s="415"/>
      <c r="P39" s="415"/>
      <c r="Q39" s="415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</row>
    <row r="40" spans="1:33" ht="12.75" customHeight="1">
      <c r="A40" s="11"/>
      <c r="B40" s="41"/>
      <c r="C40" s="41"/>
      <c r="D40" s="4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</row>
    <row r="41" spans="1:33" ht="22.5" customHeight="1">
      <c r="A41" s="11"/>
      <c r="B41" s="412" t="s">
        <v>33</v>
      </c>
      <c r="C41" s="412"/>
      <c r="D41" s="412"/>
      <c r="E41" s="416"/>
      <c r="F41" s="416"/>
      <c r="G41" s="416"/>
      <c r="H41" s="416"/>
      <c r="I41" s="416"/>
      <c r="J41" s="416"/>
      <c r="K41" s="416"/>
      <c r="L41" s="416"/>
      <c r="M41" s="416"/>
      <c r="N41" s="416"/>
      <c r="O41" s="416"/>
      <c r="P41" s="416"/>
      <c r="Q41" s="416"/>
      <c r="R41" s="11"/>
      <c r="S41" s="412" t="s">
        <v>81</v>
      </c>
      <c r="T41" s="412"/>
      <c r="U41" s="412"/>
      <c r="V41" s="414"/>
      <c r="W41" s="414"/>
      <c r="X41" s="414"/>
      <c r="Y41" s="414"/>
      <c r="Z41" s="414"/>
      <c r="AA41" s="414"/>
      <c r="AB41" s="414"/>
      <c r="AC41" s="414"/>
      <c r="AD41" s="414"/>
      <c r="AE41" s="413" t="s">
        <v>32</v>
      </c>
      <c r="AF41" s="413"/>
      <c r="AG41" s="11"/>
    </row>
    <row r="42" spans="1:33" ht="12.75" customHeight="1">
      <c r="A42" s="11"/>
      <c r="B42" s="41"/>
      <c r="C42" s="41"/>
      <c r="D42" s="4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</row>
    <row r="44" spans="1:33" ht="22.5" customHeight="1">
      <c r="B44" s="233"/>
      <c r="C44" s="233"/>
      <c r="D44" s="233"/>
      <c r="E44" s="233"/>
    </row>
    <row r="45" spans="1:33" ht="22.5" customHeight="1">
      <c r="B45" s="233"/>
      <c r="C45" s="233"/>
      <c r="D45" s="233"/>
      <c r="E45" s="233"/>
    </row>
    <row r="46" spans="1:33" ht="22.5" customHeight="1">
      <c r="B46" s="233"/>
      <c r="C46" s="233"/>
      <c r="D46" s="233"/>
      <c r="E46" s="233"/>
    </row>
    <row r="47" spans="1:33" ht="22.5" customHeight="1">
      <c r="B47" s="233"/>
      <c r="C47" s="233"/>
      <c r="D47" s="233"/>
      <c r="E47" s="233"/>
    </row>
  </sheetData>
  <sheetProtection algorithmName="SHA-512" hashValue="CuSKaH5U1R2/k2mk1fiGgQ+u1J/vLMmRYu3iOy2+A+eepnWx2RENas2sMfMv4gelB9jzGIO+kJujCh/m6qk+3Q==" saltValue="K62fdut34wA9diCJC565Gg==" spinCount="100000" sheet="1" selectLockedCells="1"/>
  <mergeCells count="13">
    <mergeCell ref="B45:E45"/>
    <mergeCell ref="B46:E46"/>
    <mergeCell ref="B47:E47"/>
    <mergeCell ref="B39:D39"/>
    <mergeCell ref="B41:D41"/>
    <mergeCell ref="E39:Q39"/>
    <mergeCell ref="E41:Q41"/>
    <mergeCell ref="B1:AF1"/>
    <mergeCell ref="B3:J3"/>
    <mergeCell ref="B44:E44"/>
    <mergeCell ref="S41:U41"/>
    <mergeCell ref="AE41:AF41"/>
    <mergeCell ref="V41:AD41"/>
  </mergeCells>
  <phoneticPr fontId="2"/>
  <printOptions horizontalCentered="1"/>
  <pageMargins left="7.874015748031496E-2" right="3.937007874015748E-2" top="0.6692913385826772" bottom="0" header="0.51181102362204722" footer="0.19685039370078741"/>
  <pageSetup paperSize="9" orientation="portrait" blackAndWhite="1" r:id="rId1"/>
  <headerFooter alignWithMargins="0">
    <oddFooter>&amp;R2023.11.14改定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>
    <tabColor rgb="FFFFCCFF"/>
  </sheetPr>
  <dimension ref="G5:J12"/>
  <sheetViews>
    <sheetView topLeftCell="A7" zoomScale="190" zoomScaleNormal="190" workbookViewId="0">
      <selection activeCell="I15" sqref="I15"/>
    </sheetView>
  </sheetViews>
  <sheetFormatPr defaultRowHeight="13.5"/>
  <cols>
    <col min="7" max="10" width="9.625" customWidth="1"/>
  </cols>
  <sheetData>
    <row r="5" spans="7:10" ht="18" customHeight="1">
      <c r="G5" s="417" t="s">
        <v>30</v>
      </c>
      <c r="H5" s="418"/>
      <c r="I5" s="418"/>
      <c r="J5" s="419"/>
    </row>
    <row r="6" spans="7:10">
      <c r="G6" s="420"/>
      <c r="H6" s="420"/>
      <c r="I6" s="420"/>
      <c r="J6" s="420"/>
    </row>
    <row r="7" spans="7:10">
      <c r="G7" s="420"/>
      <c r="H7" s="420"/>
      <c r="I7" s="420"/>
      <c r="J7" s="420"/>
    </row>
    <row r="8" spans="7:10">
      <c r="G8" s="420"/>
      <c r="H8" s="420"/>
      <c r="I8" s="420"/>
      <c r="J8" s="420"/>
    </row>
    <row r="9" spans="7:10">
      <c r="G9" s="420"/>
      <c r="H9" s="420"/>
      <c r="I9" s="420"/>
      <c r="J9" s="420"/>
    </row>
    <row r="10" spans="7:10">
      <c r="G10" s="420"/>
      <c r="H10" s="420"/>
      <c r="I10" s="420"/>
      <c r="J10" s="420"/>
    </row>
    <row r="11" spans="7:10" ht="18" customHeight="1">
      <c r="G11" s="417" t="s">
        <v>29</v>
      </c>
      <c r="H11" s="418"/>
      <c r="I11" s="418"/>
      <c r="J11" s="419"/>
    </row>
    <row r="12" spans="7:10" ht="46.5" customHeight="1">
      <c r="G12" s="6"/>
      <c r="H12" s="6"/>
      <c r="I12" s="6"/>
      <c r="J12" s="6"/>
    </row>
  </sheetData>
  <mergeCells count="3">
    <mergeCell ref="G11:J11"/>
    <mergeCell ref="G6:J10"/>
    <mergeCell ref="G5:J5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8</vt:i4>
      </vt:variant>
    </vt:vector>
  </HeadingPairs>
  <TitlesOfParts>
    <vt:vector size="17" baseType="lpstr">
      <vt:lpstr>基本データ入力</vt:lpstr>
      <vt:lpstr>新合計表</vt:lpstr>
      <vt:lpstr>契約用(10万円以上)</vt:lpstr>
      <vt:lpstr>契約外(単価契約分・10万円未満)</vt:lpstr>
      <vt:lpstr>【経費用】駐車場他</vt:lpstr>
      <vt:lpstr>出向契約</vt:lpstr>
      <vt:lpstr>免税事業者用</vt:lpstr>
      <vt:lpstr>領収書貼付用紙</vt:lpstr>
      <vt:lpstr>Sheet1</vt:lpstr>
      <vt:lpstr>【経費用】駐車場他!Print_Area</vt:lpstr>
      <vt:lpstr>基本データ入力!Print_Area</vt:lpstr>
      <vt:lpstr>'契約外(単価契約分・10万円未満)'!Print_Area</vt:lpstr>
      <vt:lpstr>'契約用(10万円以上)'!Print_Area</vt:lpstr>
      <vt:lpstr>出向契約!Print_Area</vt:lpstr>
      <vt:lpstr>新合計表!Print_Area</vt:lpstr>
      <vt:lpstr>免税事業者用!Print_Area</vt:lpstr>
      <vt:lpstr>領収書貼付用紙!Print_Area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Precision3640-01</dc:creator>
  <cp:lastModifiedBy>吉野 聖沙子</cp:lastModifiedBy>
  <cp:lastPrinted>2025-11-05T00:40:09Z</cp:lastPrinted>
  <dcterms:created xsi:type="dcterms:W3CDTF">2006-12-15T07:58:06Z</dcterms:created>
  <dcterms:modified xsi:type="dcterms:W3CDTF">2025-11-05T00:54:32Z</dcterms:modified>
</cp:coreProperties>
</file>